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Files\For Posting\Discipline\2018-19\"/>
    </mc:Choice>
  </mc:AlternateContent>
  <xr:revisionPtr revIDLastSave="0" documentId="13_ncr:1_{0F6AF155-618F-4603-90E8-DF5F9D07F52D}" xr6:coauthVersionLast="47" xr6:coauthVersionMax="47" xr10:uidLastSave="{00000000-0000-0000-0000-000000000000}"/>
  <bookViews>
    <workbookView xWindow="375" yWindow="1005" windowWidth="18900" windowHeight="8895" xr2:uid="{CC63D74E-8186-45CA-9E88-D473BC5044B6}"/>
  </bookViews>
  <sheets>
    <sheet name="Remanded Students" sheetId="1" r:id="rId1"/>
    <sheet name="Remand Reasons" sheetId="2" r:id="rId2"/>
    <sheet name="Suspensions &amp; Expulsions" sheetId="3" r:id="rId3"/>
    <sheet name="Removal Length" sheetId="4" r:id="rId4"/>
    <sheet name="Removal Incidents" sheetId="5" r:id="rId5"/>
    <sheet name="Services During Expulsio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" l="1"/>
  <c r="G5" i="6"/>
  <c r="G3" i="6"/>
  <c r="F4" i="6"/>
  <c r="F5" i="6"/>
  <c r="F3" i="6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3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" i="2"/>
  <c r="C11" i="1"/>
  <c r="C10" i="1"/>
  <c r="C9" i="1"/>
  <c r="C8" i="1"/>
  <c r="C7" i="1"/>
  <c r="C6" i="1"/>
  <c r="C5" i="1"/>
  <c r="C4" i="1"/>
  <c r="C3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</calcChain>
</file>

<file path=xl/sharedStrings.xml><?xml version="1.0" encoding="utf-8"?>
<sst xmlns="http://schemas.openxmlformats.org/spreadsheetml/2006/main" count="289" uniqueCount="56">
  <si>
    <t>Category</t>
  </si>
  <si>
    <t>Autism</t>
  </si>
  <si>
    <t>Deaf/Blindness</t>
  </si>
  <si>
    <t>Emotional Disturbance</t>
  </si>
  <si>
    <t>Hearing Impairment</t>
  </si>
  <si>
    <t>Intellectual Disability</t>
  </si>
  <si>
    <t>Multiple Disabilities</t>
  </si>
  <si>
    <t>Other Health Impairment</t>
  </si>
  <si>
    <t>Orthopedic Impairment</t>
  </si>
  <si>
    <t>Specific Learning Disability</t>
  </si>
  <si>
    <t>Speech/Language Impairment</t>
  </si>
  <si>
    <t>Traumatic Brain Injury</t>
  </si>
  <si>
    <t>Visual Impairment</t>
  </si>
  <si>
    <t>Asian</t>
  </si>
  <si>
    <t>Black</t>
  </si>
  <si>
    <t>Hispanic</t>
  </si>
  <si>
    <t>Native American</t>
  </si>
  <si>
    <t>Native Hawaiian/Pacific Islander</t>
  </si>
  <si>
    <t>White</t>
  </si>
  <si>
    <t>Two or more races</t>
  </si>
  <si>
    <t>Female</t>
  </si>
  <si>
    <t>Male</t>
  </si>
  <si>
    <t>Limited Eng. Proficiency</t>
  </si>
  <si>
    <t>Not Limited Eng. Proficiency</t>
  </si>
  <si>
    <t>Count</t>
  </si>
  <si>
    <t>Percent of Remands</t>
  </si>
  <si>
    <t>All Students</t>
  </si>
  <si>
    <t>Developmental Delay</t>
  </si>
  <si>
    <t xml:space="preserve"> Drugs</t>
  </si>
  <si>
    <t>Serious Bodily Injury</t>
  </si>
  <si>
    <t>Weapons</t>
  </si>
  <si>
    <t>Remand Counts</t>
  </si>
  <si>
    <t>Total Remands</t>
  </si>
  <si>
    <t>Total Suspensions &amp; Expulsions</t>
  </si>
  <si>
    <t>ISS Less than or Equal to 10 Days</t>
  </si>
  <si>
    <t>Suspension &amp; Expulsion Counts</t>
  </si>
  <si>
    <t>ISS More than 10 Days</t>
  </si>
  <si>
    <t>OSS Less than or Equal to 10 Days</t>
  </si>
  <si>
    <t>OSS More than 10 Days</t>
  </si>
  <si>
    <t>Percent of Suspensions &amp; Expulsions</t>
  </si>
  <si>
    <t>Removal Counts</t>
  </si>
  <si>
    <t xml:space="preserve"> One Day or Less</t>
  </si>
  <si>
    <t>2 to 10 Days</t>
  </si>
  <si>
    <t>10 Days or Greater</t>
  </si>
  <si>
    <t>Percent of Removals</t>
  </si>
  <si>
    <t>Total Students with Removals</t>
  </si>
  <si>
    <t>Removal Incidents</t>
  </si>
  <si>
    <t>Students with Disabilities</t>
  </si>
  <si>
    <t>Students without Disabilities</t>
  </si>
  <si>
    <t>Total Students</t>
  </si>
  <si>
    <t>Services Provided</t>
  </si>
  <si>
    <t>No Services Provided</t>
  </si>
  <si>
    <t>Expulsion Counts</t>
  </si>
  <si>
    <t>Percent of Expulsions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</si>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</sst>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3" fillId="2" borderId="2" xfId="0" applyFont="1" applyFill="1" applyBorder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7" xfId="0" applyFill="1" applyBorder="1"/>
    <xf numFmtId="0" fontId="0" fillId="2" borderId="2" xfId="0" applyFill="1" applyBorder="1"/>
    <xf numFmtId="0" fontId="0" fillId="2" borderId="22" xfId="0" applyFill="1" applyBorder="1"/>
    <xf numFmtId="0" fontId="3" fillId="2" borderId="27" xfId="2" applyFont="1" applyFill="1" applyBorder="1"/>
    <xf numFmtId="0" fontId="3" fillId="2" borderId="30" xfId="2" applyFont="1" applyFill="1" applyBorder="1"/>
    <xf numFmtId="0" fontId="3" fillId="2" borderId="31" xfId="2" applyFont="1" applyFill="1" applyBorder="1"/>
    <xf numFmtId="0" fontId="3" fillId="2" borderId="32" xfId="2" applyFont="1" applyFill="1" applyBorder="1"/>
    <xf numFmtId="0" fontId="0" fillId="0" borderId="0" xfId="0" applyAlignment="1">
      <alignment horizontal="center"/>
    </xf>
    <xf numFmtId="0" fontId="3" fillId="2" borderId="26" xfId="2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 wrapText="1"/>
    </xf>
    <xf numFmtId="0" fontId="3" fillId="2" borderId="35" xfId="2" applyFont="1" applyFill="1" applyBorder="1" applyAlignment="1">
      <alignment horizontal="center" vertical="center" wrapText="1"/>
    </xf>
    <xf numFmtId="0" fontId="4" fillId="0" borderId="40" xfId="2" applyBorder="1" applyAlignment="1">
      <alignment horizontal="center"/>
    </xf>
    <xf numFmtId="0" fontId="4" fillId="0" borderId="31" xfId="2" applyBorder="1" applyAlignment="1">
      <alignment horizontal="center"/>
    </xf>
    <xf numFmtId="0" fontId="4" fillId="0" borderId="32" xfId="2" applyBorder="1" applyAlignment="1">
      <alignment horizontal="center"/>
    </xf>
    <xf numFmtId="0" fontId="0" fillId="0" borderId="28" xfId="0" applyBorder="1" applyAlignment="1">
      <alignment horizontal="center" vertical="center"/>
    </xf>
    <xf numFmtId="164" fontId="0" fillId="0" borderId="29" xfId="1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2" borderId="23" xfId="0" applyFill="1" applyBorder="1" applyAlignment="1">
      <alignment horizontal="right"/>
    </xf>
    <xf numFmtId="0" fontId="4" fillId="0" borderId="39" xfId="2" applyBorder="1" applyAlignment="1">
      <alignment horizontal="right"/>
    </xf>
    <xf numFmtId="0" fontId="4" fillId="0" borderId="29" xfId="2" applyBorder="1" applyAlignment="1">
      <alignment horizontal="right"/>
    </xf>
    <xf numFmtId="10" fontId="0" fillId="0" borderId="28" xfId="1" applyNumberFormat="1" applyFont="1" applyBorder="1" applyAlignment="1">
      <alignment horizontal="right"/>
    </xf>
    <xf numFmtId="10" fontId="0" fillId="0" borderId="29" xfId="1" applyNumberFormat="1" applyFont="1" applyBorder="1" applyAlignment="1">
      <alignment horizontal="right"/>
    </xf>
    <xf numFmtId="0" fontId="4" fillId="0" borderId="24" xfId="2" applyBorder="1" applyAlignment="1">
      <alignment horizontal="right"/>
    </xf>
    <xf numFmtId="0" fontId="4" fillId="0" borderId="7" xfId="2" applyBorder="1" applyAlignment="1">
      <alignment horizontal="right"/>
    </xf>
    <xf numFmtId="0" fontId="4" fillId="0" borderId="36" xfId="2" applyBorder="1" applyAlignment="1">
      <alignment horizontal="right"/>
    </xf>
    <xf numFmtId="0" fontId="4" fillId="0" borderId="8" xfId="2" applyBorder="1" applyAlignment="1">
      <alignment horizontal="right"/>
    </xf>
    <xf numFmtId="0" fontId="2" fillId="2" borderId="3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</cellXfs>
  <cellStyles count="3">
    <cellStyle name="Normal" xfId="0" builtinId="0"/>
    <cellStyle name="Normal 2" xfId="2" xr:uid="{352475DA-C5C9-4FA1-867E-5BF34123452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76D450-C951-4FD8-A93E-5B7D98E4C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EF45AD-8DAC-4E86-B22A-7AF35F9B5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C89D08-50C1-4F3A-B1AA-EC2D03FF4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62BAAD-164F-4445-87A2-6D66FCE7E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D02D48-F1F8-4EE0-9350-326FB9826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8C299A6F-F44C-431A-8E3C-B8D4206DC0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21E0AF-9614-4F8E-9DFF-BBAD9452B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8E57-C0A7-43B2-9DEF-9D5D3CC22BB2}">
  <dimension ref="A1:C28"/>
  <sheetViews>
    <sheetView tabSelected="1" workbookViewId="0">
      <selection activeCell="B2" sqref="B2"/>
    </sheetView>
  </sheetViews>
  <sheetFormatPr defaultRowHeight="15"/>
  <cols>
    <col min="1" max="1" width="35.7109375" customWidth="1"/>
    <col min="2" max="3" width="12.7109375" style="5" customWidth="1"/>
  </cols>
  <sheetData>
    <row r="1" spans="1:3" ht="75" customHeight="1" thickBot="1">
      <c r="B1" s="40"/>
      <c r="C1" s="41"/>
    </row>
    <row r="2" spans="1:3" s="2" customFormat="1" ht="30.75" thickBot="1">
      <c r="A2" s="7" t="s">
        <v>0</v>
      </c>
      <c r="B2" s="37" t="s">
        <v>24</v>
      </c>
      <c r="C2" s="38" t="s">
        <v>25</v>
      </c>
    </row>
    <row r="3" spans="1:3" ht="15.75" thickBot="1">
      <c r="A3" s="1" t="s">
        <v>26</v>
      </c>
      <c r="B3" s="35">
        <v>518</v>
      </c>
      <c r="C3" s="36">
        <f>IF(B3&lt;&gt;"*",B3/B3,"NA")</f>
        <v>1</v>
      </c>
    </row>
    <row r="4" spans="1:3">
      <c r="A4" s="8" t="s">
        <v>1</v>
      </c>
      <c r="B4" s="4">
        <v>11</v>
      </c>
      <c r="C4" s="36">
        <f>IF(B4&lt;&gt;"*",B4/B3,"NA")</f>
        <v>2.1235521235521235E-2</v>
      </c>
    </row>
    <row r="5" spans="1:3">
      <c r="A5" s="9" t="s">
        <v>2</v>
      </c>
      <c r="B5" s="4" t="s">
        <v>55</v>
      </c>
      <c r="C5" s="36" t="str">
        <f>IF(B5&lt;&gt;"*",B5/B3,"NA")</f>
        <v>NA</v>
      </c>
    </row>
    <row r="6" spans="1:3">
      <c r="A6" s="9" t="s">
        <v>27</v>
      </c>
      <c r="B6" s="4" t="s">
        <v>55</v>
      </c>
      <c r="C6" s="36" t="str">
        <f>IF(B6&lt;&gt;"*",B6/B3,"NA")</f>
        <v>NA</v>
      </c>
    </row>
    <row r="7" spans="1:3">
      <c r="A7" s="9" t="s">
        <v>3</v>
      </c>
      <c r="B7" s="4">
        <v>44</v>
      </c>
      <c r="C7" s="36">
        <f>IF(B7&lt;&gt;"*",B7/B3,"NA")</f>
        <v>8.4942084942084939E-2</v>
      </c>
    </row>
    <row r="8" spans="1:3">
      <c r="A8" s="9" t="s">
        <v>4</v>
      </c>
      <c r="B8" s="4" t="s">
        <v>55</v>
      </c>
      <c r="C8" s="36" t="str">
        <f>IF(B8&lt;&gt;"*",B8/B3,"NA")</f>
        <v>NA</v>
      </c>
    </row>
    <row r="9" spans="1:3">
      <c r="A9" s="9" t="s">
        <v>5</v>
      </c>
      <c r="B9" s="4">
        <v>15</v>
      </c>
      <c r="C9" s="36">
        <f>IF(B9&lt;&gt;"*",B9/B3,"NA")</f>
        <v>2.8957528957528959E-2</v>
      </c>
    </row>
    <row r="10" spans="1:3">
      <c r="A10" s="9" t="s">
        <v>6</v>
      </c>
      <c r="B10" s="4" t="s">
        <v>55</v>
      </c>
      <c r="C10" s="36" t="str">
        <f>IF(B10&lt;&gt;"*",B10/B3,"NA")</f>
        <v>NA</v>
      </c>
    </row>
    <row r="11" spans="1:3">
      <c r="A11" s="9" t="s">
        <v>7</v>
      </c>
      <c r="B11" s="4">
        <v>148</v>
      </c>
      <c r="C11" s="36">
        <f>IF(B11&lt;&gt;"*",B11/B3,"NA")</f>
        <v>0.2857142857142857</v>
      </c>
    </row>
    <row r="12" spans="1:3">
      <c r="A12" s="9" t="s">
        <v>8</v>
      </c>
      <c r="B12" s="4" t="s">
        <v>55</v>
      </c>
      <c r="C12" s="36" t="str">
        <f t="shared" ref="C12:C27" si="0">IF(B12&lt;&gt;"*",B12/B12,"NA")</f>
        <v>NA</v>
      </c>
    </row>
    <row r="13" spans="1:3">
      <c r="A13" s="10" t="s">
        <v>9</v>
      </c>
      <c r="B13" s="4">
        <v>262</v>
      </c>
      <c r="C13" s="36">
        <f t="shared" si="0"/>
        <v>1</v>
      </c>
    </row>
    <row r="14" spans="1:3">
      <c r="A14" s="9" t="s">
        <v>10</v>
      </c>
      <c r="B14" s="4">
        <v>26</v>
      </c>
      <c r="C14" s="36">
        <f t="shared" si="0"/>
        <v>1</v>
      </c>
    </row>
    <row r="15" spans="1:3">
      <c r="A15" s="9" t="s">
        <v>11</v>
      </c>
      <c r="B15" s="4" t="s">
        <v>55</v>
      </c>
      <c r="C15" s="36" t="str">
        <f t="shared" si="0"/>
        <v>NA</v>
      </c>
    </row>
    <row r="16" spans="1:3" ht="15.75" thickBot="1">
      <c r="A16" s="11" t="s">
        <v>12</v>
      </c>
      <c r="B16" s="4" t="s">
        <v>55</v>
      </c>
      <c r="C16" s="36" t="str">
        <f t="shared" si="0"/>
        <v>NA</v>
      </c>
    </row>
    <row r="17" spans="1:3">
      <c r="A17" s="8" t="s">
        <v>13</v>
      </c>
      <c r="B17" s="4" t="s">
        <v>55</v>
      </c>
      <c r="C17" s="36" t="str">
        <f t="shared" si="0"/>
        <v>NA</v>
      </c>
    </row>
    <row r="18" spans="1:3">
      <c r="A18" s="9" t="s">
        <v>14</v>
      </c>
      <c r="B18" s="4">
        <v>227</v>
      </c>
      <c r="C18" s="36">
        <f t="shared" si="0"/>
        <v>1</v>
      </c>
    </row>
    <row r="19" spans="1:3">
      <c r="A19" s="9" t="s">
        <v>15</v>
      </c>
      <c r="B19" s="4">
        <v>40</v>
      </c>
      <c r="C19" s="36">
        <f t="shared" si="0"/>
        <v>1</v>
      </c>
    </row>
    <row r="20" spans="1:3">
      <c r="A20" s="9" t="s">
        <v>16</v>
      </c>
      <c r="B20" s="4" t="s">
        <v>55</v>
      </c>
      <c r="C20" s="36" t="str">
        <f t="shared" si="0"/>
        <v>NA</v>
      </c>
    </row>
    <row r="21" spans="1:3">
      <c r="A21" s="9" t="s">
        <v>17</v>
      </c>
      <c r="B21" s="4" t="s">
        <v>55</v>
      </c>
      <c r="C21" s="36" t="str">
        <f t="shared" si="0"/>
        <v>NA</v>
      </c>
    </row>
    <row r="22" spans="1:3">
      <c r="A22" s="9" t="s">
        <v>18</v>
      </c>
      <c r="B22" s="4">
        <v>233</v>
      </c>
      <c r="C22" s="36">
        <f t="shared" si="0"/>
        <v>1</v>
      </c>
    </row>
    <row r="23" spans="1:3" ht="15.75" thickBot="1">
      <c r="A23" s="11" t="s">
        <v>19</v>
      </c>
      <c r="B23" s="4">
        <v>15</v>
      </c>
      <c r="C23" s="36">
        <f t="shared" si="0"/>
        <v>1</v>
      </c>
    </row>
    <row r="24" spans="1:3">
      <c r="A24" s="8" t="s">
        <v>20</v>
      </c>
      <c r="B24" s="4">
        <v>97</v>
      </c>
      <c r="C24" s="36">
        <f t="shared" si="0"/>
        <v>1</v>
      </c>
    </row>
    <row r="25" spans="1:3" ht="15.75" thickBot="1">
      <c r="A25" s="11" t="s">
        <v>21</v>
      </c>
      <c r="B25" s="4">
        <v>421</v>
      </c>
      <c r="C25" s="36">
        <f t="shared" si="0"/>
        <v>1</v>
      </c>
    </row>
    <row r="26" spans="1:3">
      <c r="A26" s="8" t="s">
        <v>22</v>
      </c>
      <c r="B26" s="4">
        <v>21</v>
      </c>
      <c r="C26" s="36">
        <f t="shared" si="0"/>
        <v>1</v>
      </c>
    </row>
    <row r="27" spans="1:3" ht="15.75" thickBot="1">
      <c r="A27" s="11" t="s">
        <v>23</v>
      </c>
      <c r="B27" s="6">
        <v>497</v>
      </c>
      <c r="C27" s="36">
        <f t="shared" si="0"/>
        <v>1</v>
      </c>
    </row>
    <row r="28" spans="1:3">
      <c r="A28" t="s">
        <v>54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01D0-ADE0-47AE-B2BF-CF60C69E2A91}">
  <dimension ref="A1:I28"/>
  <sheetViews>
    <sheetView workbookViewId="0">
      <selection activeCell="B2" sqref="B2"/>
    </sheetView>
  </sheetViews>
  <sheetFormatPr defaultRowHeight="15"/>
  <cols>
    <col min="1" max="1" width="35.7109375" customWidth="1"/>
    <col min="2" max="9" width="12.7109375" customWidth="1"/>
  </cols>
  <sheetData>
    <row r="1" spans="1:9" ht="75" customHeight="1" thickBot="1">
      <c r="B1" s="65" t="s">
        <v>31</v>
      </c>
      <c r="C1" s="66"/>
      <c r="D1" s="66"/>
      <c r="E1" s="67"/>
      <c r="F1" s="14"/>
      <c r="G1" s="68" t="s">
        <v>25</v>
      </c>
      <c r="H1" s="66"/>
      <c r="I1" s="67"/>
    </row>
    <row r="2" spans="1:9" ht="30">
      <c r="A2" s="7" t="s">
        <v>0</v>
      </c>
      <c r="B2" s="27" t="s">
        <v>32</v>
      </c>
      <c r="C2" s="26" t="s">
        <v>28</v>
      </c>
      <c r="D2" s="12" t="s">
        <v>29</v>
      </c>
      <c r="E2" s="13" t="s">
        <v>30</v>
      </c>
      <c r="F2" s="15"/>
      <c r="G2" s="3" t="s">
        <v>28</v>
      </c>
      <c r="H2" s="12" t="s">
        <v>29</v>
      </c>
      <c r="I2" s="13" t="s">
        <v>30</v>
      </c>
    </row>
    <row r="3" spans="1:9">
      <c r="A3" s="9" t="s">
        <v>26</v>
      </c>
      <c r="B3" s="28">
        <v>571</v>
      </c>
      <c r="C3" s="42">
        <v>484</v>
      </c>
      <c r="D3" s="43">
        <v>68</v>
      </c>
      <c r="E3" s="44">
        <v>19</v>
      </c>
      <c r="F3" s="45"/>
      <c r="G3" s="46">
        <f>IF(C3&lt;&gt;"*",C3/B3,"NA")</f>
        <v>0.84763572679509636</v>
      </c>
      <c r="H3" s="47">
        <f>IF(D3&lt;&gt;"*",D3/B3,"NA")</f>
        <v>0.11908931698774081</v>
      </c>
      <c r="I3" s="48">
        <f>IF(E3&lt;&gt;"*",E3/B3,"NA")</f>
        <v>3.3274956217162872E-2</v>
      </c>
    </row>
    <row r="4" spans="1:9">
      <c r="A4" s="10" t="s">
        <v>1</v>
      </c>
      <c r="B4" s="28">
        <v>13</v>
      </c>
      <c r="C4" s="42" t="s">
        <v>55</v>
      </c>
      <c r="D4" s="43" t="s">
        <v>55</v>
      </c>
      <c r="E4" s="44" t="s">
        <v>55</v>
      </c>
      <c r="F4" s="45"/>
      <c r="G4" s="46" t="str">
        <f t="shared" ref="G4:G27" si="0">IF(C4&lt;&gt;"*",C4/B4,"NA")</f>
        <v>NA</v>
      </c>
      <c r="H4" s="47" t="str">
        <f t="shared" ref="H4:H27" si="1">IF(D4&lt;&gt;"*",D4/B4,"NA")</f>
        <v>NA</v>
      </c>
      <c r="I4" s="48" t="str">
        <f t="shared" ref="I4:I27" si="2">IF(E4&lt;&gt;"*",E4/B4,"NA")</f>
        <v>NA</v>
      </c>
    </row>
    <row r="5" spans="1:9">
      <c r="A5" s="9" t="s">
        <v>2</v>
      </c>
      <c r="B5" s="28" t="s">
        <v>55</v>
      </c>
      <c r="C5" s="42" t="s">
        <v>55</v>
      </c>
      <c r="D5" s="43" t="s">
        <v>55</v>
      </c>
      <c r="E5" s="44" t="s">
        <v>55</v>
      </c>
      <c r="F5" s="45"/>
      <c r="G5" s="46" t="str">
        <f t="shared" si="0"/>
        <v>NA</v>
      </c>
      <c r="H5" s="47" t="str">
        <f t="shared" si="1"/>
        <v>NA</v>
      </c>
      <c r="I5" s="48" t="str">
        <f t="shared" si="2"/>
        <v>NA</v>
      </c>
    </row>
    <row r="6" spans="1:9">
      <c r="A6" s="9" t="s">
        <v>27</v>
      </c>
      <c r="B6" s="28" t="s">
        <v>55</v>
      </c>
      <c r="C6" s="42" t="s">
        <v>55</v>
      </c>
      <c r="D6" s="43" t="s">
        <v>55</v>
      </c>
      <c r="E6" s="44" t="s">
        <v>55</v>
      </c>
      <c r="F6" s="45"/>
      <c r="G6" s="46" t="str">
        <f t="shared" si="0"/>
        <v>NA</v>
      </c>
      <c r="H6" s="47" t="str">
        <f t="shared" si="1"/>
        <v>NA</v>
      </c>
      <c r="I6" s="48" t="str">
        <f t="shared" si="2"/>
        <v>NA</v>
      </c>
    </row>
    <row r="7" spans="1:9">
      <c r="A7" s="9" t="s">
        <v>3</v>
      </c>
      <c r="B7" s="28">
        <v>48</v>
      </c>
      <c r="C7" s="42">
        <v>29</v>
      </c>
      <c r="D7" s="43">
        <v>16</v>
      </c>
      <c r="E7" s="44" t="s">
        <v>55</v>
      </c>
      <c r="F7" s="45"/>
      <c r="G7" s="46">
        <f t="shared" si="0"/>
        <v>0.60416666666666663</v>
      </c>
      <c r="H7" s="47">
        <f t="shared" si="1"/>
        <v>0.33333333333333331</v>
      </c>
      <c r="I7" s="48" t="str">
        <f t="shared" si="2"/>
        <v>NA</v>
      </c>
    </row>
    <row r="8" spans="1:9">
      <c r="A8" s="9" t="s">
        <v>4</v>
      </c>
      <c r="B8" s="28" t="s">
        <v>55</v>
      </c>
      <c r="C8" s="42" t="s">
        <v>55</v>
      </c>
      <c r="D8" s="43" t="s">
        <v>55</v>
      </c>
      <c r="E8" s="44" t="s">
        <v>55</v>
      </c>
      <c r="F8" s="45"/>
      <c r="G8" s="46" t="str">
        <f t="shared" si="0"/>
        <v>NA</v>
      </c>
      <c r="H8" s="47" t="str">
        <f t="shared" si="1"/>
        <v>NA</v>
      </c>
      <c r="I8" s="48" t="str">
        <f t="shared" si="2"/>
        <v>NA</v>
      </c>
    </row>
    <row r="9" spans="1:9">
      <c r="A9" s="9" t="s">
        <v>5</v>
      </c>
      <c r="B9" s="28">
        <v>15</v>
      </c>
      <c r="C9" s="42">
        <v>13</v>
      </c>
      <c r="D9" s="43" t="s">
        <v>55</v>
      </c>
      <c r="E9" s="44" t="s">
        <v>55</v>
      </c>
      <c r="F9" s="45"/>
      <c r="G9" s="46">
        <f t="shared" si="0"/>
        <v>0.8666666666666667</v>
      </c>
      <c r="H9" s="47" t="str">
        <f t="shared" si="1"/>
        <v>NA</v>
      </c>
      <c r="I9" s="48" t="str">
        <f t="shared" si="2"/>
        <v>NA</v>
      </c>
    </row>
    <row r="10" spans="1:9">
      <c r="A10" s="9" t="s">
        <v>6</v>
      </c>
      <c r="B10" s="28" t="s">
        <v>55</v>
      </c>
      <c r="C10" s="42" t="s">
        <v>55</v>
      </c>
      <c r="D10" s="43" t="s">
        <v>55</v>
      </c>
      <c r="E10" s="44" t="s">
        <v>55</v>
      </c>
      <c r="F10" s="45"/>
      <c r="G10" s="46" t="str">
        <f t="shared" si="0"/>
        <v>NA</v>
      </c>
      <c r="H10" s="47" t="str">
        <f t="shared" si="1"/>
        <v>NA</v>
      </c>
      <c r="I10" s="48" t="str">
        <f t="shared" si="2"/>
        <v>NA</v>
      </c>
    </row>
    <row r="11" spans="1:9">
      <c r="A11" s="9" t="s">
        <v>7</v>
      </c>
      <c r="B11" s="28">
        <v>165</v>
      </c>
      <c r="C11" s="42">
        <v>143</v>
      </c>
      <c r="D11" s="43">
        <v>17</v>
      </c>
      <c r="E11" s="44" t="s">
        <v>55</v>
      </c>
      <c r="F11" s="45"/>
      <c r="G11" s="46">
        <f t="shared" si="0"/>
        <v>0.8666666666666667</v>
      </c>
      <c r="H11" s="47">
        <f t="shared" si="1"/>
        <v>0.10303030303030303</v>
      </c>
      <c r="I11" s="48" t="str">
        <f t="shared" si="2"/>
        <v>NA</v>
      </c>
    </row>
    <row r="12" spans="1:9">
      <c r="A12" s="9" t="s">
        <v>8</v>
      </c>
      <c r="B12" s="28" t="s">
        <v>55</v>
      </c>
      <c r="C12" s="42" t="s">
        <v>55</v>
      </c>
      <c r="D12" s="43" t="s">
        <v>55</v>
      </c>
      <c r="E12" s="44" t="s">
        <v>55</v>
      </c>
      <c r="F12" s="45"/>
      <c r="G12" s="46" t="str">
        <f t="shared" si="0"/>
        <v>NA</v>
      </c>
      <c r="H12" s="47" t="str">
        <f t="shared" si="1"/>
        <v>NA</v>
      </c>
      <c r="I12" s="48" t="str">
        <f t="shared" si="2"/>
        <v>NA</v>
      </c>
    </row>
    <row r="13" spans="1:9">
      <c r="A13" s="10" t="s">
        <v>9</v>
      </c>
      <c r="B13" s="28">
        <v>292</v>
      </c>
      <c r="C13" s="42">
        <v>270</v>
      </c>
      <c r="D13" s="43">
        <v>14</v>
      </c>
      <c r="E13" s="44" t="s">
        <v>55</v>
      </c>
      <c r="F13" s="45"/>
      <c r="G13" s="46">
        <f t="shared" si="0"/>
        <v>0.92465753424657537</v>
      </c>
      <c r="H13" s="47">
        <f t="shared" si="1"/>
        <v>4.7945205479452052E-2</v>
      </c>
      <c r="I13" s="48" t="str">
        <f t="shared" si="2"/>
        <v>NA</v>
      </c>
    </row>
    <row r="14" spans="1:9">
      <c r="A14" s="9" t="s">
        <v>10</v>
      </c>
      <c r="B14" s="28">
        <v>26</v>
      </c>
      <c r="C14" s="42">
        <v>19</v>
      </c>
      <c r="D14" s="43" t="s">
        <v>55</v>
      </c>
      <c r="E14" s="44" t="s">
        <v>55</v>
      </c>
      <c r="F14" s="45"/>
      <c r="G14" s="46">
        <f t="shared" si="0"/>
        <v>0.73076923076923073</v>
      </c>
      <c r="H14" s="47" t="str">
        <f t="shared" si="1"/>
        <v>NA</v>
      </c>
      <c r="I14" s="48" t="str">
        <f t="shared" si="2"/>
        <v>NA</v>
      </c>
    </row>
    <row r="15" spans="1:9">
      <c r="A15" s="9" t="s">
        <v>11</v>
      </c>
      <c r="B15" s="28" t="s">
        <v>55</v>
      </c>
      <c r="C15" s="42" t="s">
        <v>55</v>
      </c>
      <c r="D15" s="43" t="s">
        <v>55</v>
      </c>
      <c r="E15" s="44" t="s">
        <v>55</v>
      </c>
      <c r="F15" s="45"/>
      <c r="G15" s="46" t="str">
        <f t="shared" si="0"/>
        <v>NA</v>
      </c>
      <c r="H15" s="47" t="str">
        <f t="shared" si="1"/>
        <v>NA</v>
      </c>
      <c r="I15" s="48" t="str">
        <f t="shared" si="2"/>
        <v>NA</v>
      </c>
    </row>
    <row r="16" spans="1:9" ht="15.75" thickBot="1">
      <c r="A16" s="11" t="s">
        <v>12</v>
      </c>
      <c r="B16" s="28" t="s">
        <v>55</v>
      </c>
      <c r="C16" s="42" t="s">
        <v>55</v>
      </c>
      <c r="D16" s="43" t="s">
        <v>55</v>
      </c>
      <c r="E16" s="44" t="s">
        <v>55</v>
      </c>
      <c r="F16" s="45"/>
      <c r="G16" s="46" t="str">
        <f t="shared" si="0"/>
        <v>NA</v>
      </c>
      <c r="H16" s="47" t="str">
        <f t="shared" si="1"/>
        <v>NA</v>
      </c>
      <c r="I16" s="48" t="str">
        <f t="shared" si="2"/>
        <v>NA</v>
      </c>
    </row>
    <row r="17" spans="1:9">
      <c r="A17" s="8" t="s">
        <v>13</v>
      </c>
      <c r="B17" s="28" t="s">
        <v>55</v>
      </c>
      <c r="C17" s="42" t="s">
        <v>55</v>
      </c>
      <c r="D17" s="43" t="s">
        <v>55</v>
      </c>
      <c r="E17" s="44" t="s">
        <v>55</v>
      </c>
      <c r="F17" s="45"/>
      <c r="G17" s="46" t="str">
        <f t="shared" si="0"/>
        <v>NA</v>
      </c>
      <c r="H17" s="47" t="str">
        <f t="shared" si="1"/>
        <v>NA</v>
      </c>
      <c r="I17" s="48" t="str">
        <f t="shared" si="2"/>
        <v>NA</v>
      </c>
    </row>
    <row r="18" spans="1:9">
      <c r="A18" s="9" t="s">
        <v>14</v>
      </c>
      <c r="B18" s="28">
        <v>244</v>
      </c>
      <c r="C18" s="42">
        <v>204</v>
      </c>
      <c r="D18" s="43">
        <v>31</v>
      </c>
      <c r="E18" s="44" t="s">
        <v>55</v>
      </c>
      <c r="F18" s="45"/>
      <c r="G18" s="46">
        <f t="shared" si="0"/>
        <v>0.83606557377049184</v>
      </c>
      <c r="H18" s="47">
        <f t="shared" si="1"/>
        <v>0.12704918032786885</v>
      </c>
      <c r="I18" s="48" t="str">
        <f t="shared" si="2"/>
        <v>NA</v>
      </c>
    </row>
    <row r="19" spans="1:9">
      <c r="A19" s="9" t="s">
        <v>15</v>
      </c>
      <c r="B19" s="28">
        <v>44</v>
      </c>
      <c r="C19" s="42">
        <v>40</v>
      </c>
      <c r="D19" s="43" t="s">
        <v>55</v>
      </c>
      <c r="E19" s="44" t="s">
        <v>55</v>
      </c>
      <c r="F19" s="45"/>
      <c r="G19" s="46">
        <f t="shared" si="0"/>
        <v>0.90909090909090906</v>
      </c>
      <c r="H19" s="47" t="str">
        <f t="shared" si="1"/>
        <v>NA</v>
      </c>
      <c r="I19" s="48" t="str">
        <f t="shared" si="2"/>
        <v>NA</v>
      </c>
    </row>
    <row r="20" spans="1:9">
      <c r="A20" s="9" t="s">
        <v>16</v>
      </c>
      <c r="B20" s="28" t="s">
        <v>55</v>
      </c>
      <c r="C20" s="42" t="s">
        <v>55</v>
      </c>
      <c r="D20" s="43" t="s">
        <v>55</v>
      </c>
      <c r="E20" s="44" t="s">
        <v>55</v>
      </c>
      <c r="F20" s="45"/>
      <c r="G20" s="46" t="str">
        <f t="shared" si="0"/>
        <v>NA</v>
      </c>
      <c r="H20" s="47" t="str">
        <f t="shared" si="1"/>
        <v>NA</v>
      </c>
      <c r="I20" s="48" t="str">
        <f t="shared" si="2"/>
        <v>NA</v>
      </c>
    </row>
    <row r="21" spans="1:9">
      <c r="A21" s="9" t="s">
        <v>17</v>
      </c>
      <c r="B21" s="28" t="s">
        <v>55</v>
      </c>
      <c r="C21" s="42" t="s">
        <v>55</v>
      </c>
      <c r="D21" s="43" t="s">
        <v>55</v>
      </c>
      <c r="E21" s="44" t="s">
        <v>55</v>
      </c>
      <c r="F21" s="45"/>
      <c r="G21" s="46" t="str">
        <f t="shared" si="0"/>
        <v>NA</v>
      </c>
      <c r="H21" s="47" t="str">
        <f t="shared" si="1"/>
        <v>NA</v>
      </c>
      <c r="I21" s="48" t="str">
        <f t="shared" si="2"/>
        <v>NA</v>
      </c>
    </row>
    <row r="22" spans="1:9">
      <c r="A22" s="9" t="s">
        <v>18</v>
      </c>
      <c r="B22" s="28">
        <v>265</v>
      </c>
      <c r="C22" s="42">
        <v>226</v>
      </c>
      <c r="D22" s="43">
        <v>29</v>
      </c>
      <c r="E22" s="44">
        <v>10</v>
      </c>
      <c r="F22" s="45"/>
      <c r="G22" s="46">
        <f t="shared" si="0"/>
        <v>0.85283018867924532</v>
      </c>
      <c r="H22" s="47">
        <f t="shared" si="1"/>
        <v>0.10943396226415095</v>
      </c>
      <c r="I22" s="48">
        <f t="shared" si="2"/>
        <v>3.7735849056603772E-2</v>
      </c>
    </row>
    <row r="23" spans="1:9" ht="15.75" thickBot="1">
      <c r="A23" s="11" t="s">
        <v>19</v>
      </c>
      <c r="B23" s="28">
        <v>15</v>
      </c>
      <c r="C23" s="42">
        <v>12</v>
      </c>
      <c r="D23" s="43" t="s">
        <v>55</v>
      </c>
      <c r="E23" s="44" t="s">
        <v>55</v>
      </c>
      <c r="F23" s="45"/>
      <c r="G23" s="46">
        <f t="shared" si="0"/>
        <v>0.8</v>
      </c>
      <c r="H23" s="47" t="str">
        <f t="shared" si="1"/>
        <v>NA</v>
      </c>
      <c r="I23" s="48" t="str">
        <f t="shared" si="2"/>
        <v>NA</v>
      </c>
    </row>
    <row r="24" spans="1:9">
      <c r="A24" s="8" t="s">
        <v>20</v>
      </c>
      <c r="B24" s="28">
        <v>108</v>
      </c>
      <c r="C24" s="42">
        <v>93</v>
      </c>
      <c r="D24" s="43">
        <v>11</v>
      </c>
      <c r="E24" s="44" t="s">
        <v>55</v>
      </c>
      <c r="F24" s="45"/>
      <c r="G24" s="46">
        <f t="shared" si="0"/>
        <v>0.86111111111111116</v>
      </c>
      <c r="H24" s="47">
        <f t="shared" si="1"/>
        <v>0.10185185185185185</v>
      </c>
      <c r="I24" s="48" t="str">
        <f t="shared" si="2"/>
        <v>NA</v>
      </c>
    </row>
    <row r="25" spans="1:9" ht="15.75" thickBot="1">
      <c r="A25" s="11" t="s">
        <v>21</v>
      </c>
      <c r="B25" s="28">
        <v>463</v>
      </c>
      <c r="C25" s="42">
        <v>391</v>
      </c>
      <c r="D25" s="43">
        <v>57</v>
      </c>
      <c r="E25" s="44">
        <v>15</v>
      </c>
      <c r="F25" s="45"/>
      <c r="G25" s="46">
        <f t="shared" si="0"/>
        <v>0.84449244060475159</v>
      </c>
      <c r="H25" s="47">
        <f t="shared" si="1"/>
        <v>0.12311015118790497</v>
      </c>
      <c r="I25" s="48">
        <f t="shared" si="2"/>
        <v>3.2397408207343416E-2</v>
      </c>
    </row>
    <row r="26" spans="1:9">
      <c r="A26" s="8" t="s">
        <v>22</v>
      </c>
      <c r="B26" s="28">
        <v>22</v>
      </c>
      <c r="C26" s="42">
        <v>22</v>
      </c>
      <c r="D26" s="43" t="s">
        <v>55</v>
      </c>
      <c r="E26" s="44" t="s">
        <v>55</v>
      </c>
      <c r="F26" s="45"/>
      <c r="G26" s="46">
        <f t="shared" si="0"/>
        <v>1</v>
      </c>
      <c r="H26" s="47" t="str">
        <f t="shared" si="1"/>
        <v>NA</v>
      </c>
      <c r="I26" s="48" t="str">
        <f t="shared" si="2"/>
        <v>NA</v>
      </c>
    </row>
    <row r="27" spans="1:9" ht="15.75" thickBot="1">
      <c r="A27" s="11" t="s">
        <v>23</v>
      </c>
      <c r="B27" s="29">
        <v>549</v>
      </c>
      <c r="C27" s="49">
        <v>462</v>
      </c>
      <c r="D27" s="50">
        <v>68</v>
      </c>
      <c r="E27" s="51">
        <v>19</v>
      </c>
      <c r="F27" s="52"/>
      <c r="G27" s="46">
        <f t="shared" si="0"/>
        <v>0.84153005464480879</v>
      </c>
      <c r="H27" s="47">
        <f t="shared" si="1"/>
        <v>0.12386156648451731</v>
      </c>
      <c r="I27" s="48">
        <f t="shared" si="2"/>
        <v>3.4608378870673952E-2</v>
      </c>
    </row>
    <row r="28" spans="1:9">
      <c r="A28" t="s">
        <v>54</v>
      </c>
    </row>
  </sheetData>
  <mergeCells count="2">
    <mergeCell ref="B1:E1"/>
    <mergeCell ref="G1:I1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C306-05E1-46E8-B661-5BEF8C73454F}">
  <dimension ref="A1:K28"/>
  <sheetViews>
    <sheetView topLeftCell="A2" workbookViewId="0">
      <selection activeCell="B2" sqref="B2"/>
    </sheetView>
  </sheetViews>
  <sheetFormatPr defaultRowHeight="15"/>
  <cols>
    <col min="1" max="1" width="35.7109375" customWidth="1"/>
    <col min="2" max="11" width="12.7109375" customWidth="1"/>
  </cols>
  <sheetData>
    <row r="1" spans="1:11" ht="75" customHeight="1" thickBot="1">
      <c r="B1" s="65" t="s">
        <v>35</v>
      </c>
      <c r="C1" s="66"/>
      <c r="D1" s="66"/>
      <c r="E1" s="69"/>
      <c r="F1" s="67"/>
      <c r="G1" s="16"/>
      <c r="H1" s="70" t="s">
        <v>39</v>
      </c>
      <c r="I1" s="71"/>
      <c r="J1" s="71"/>
      <c r="K1" s="72"/>
    </row>
    <row r="2" spans="1:11" ht="45">
      <c r="A2" s="7" t="s">
        <v>0</v>
      </c>
      <c r="B2" s="27" t="s">
        <v>33</v>
      </c>
      <c r="C2" s="26" t="s">
        <v>34</v>
      </c>
      <c r="D2" s="12" t="s">
        <v>36</v>
      </c>
      <c r="E2" s="12" t="s">
        <v>37</v>
      </c>
      <c r="F2" s="12" t="s">
        <v>38</v>
      </c>
      <c r="G2" s="17"/>
      <c r="H2" s="3" t="s">
        <v>34</v>
      </c>
      <c r="I2" s="12" t="s">
        <v>36</v>
      </c>
      <c r="J2" s="12" t="s">
        <v>37</v>
      </c>
      <c r="K2" s="13" t="s">
        <v>38</v>
      </c>
    </row>
    <row r="3" spans="1:11">
      <c r="A3" s="9" t="s">
        <v>26</v>
      </c>
      <c r="B3" s="28">
        <v>25583</v>
      </c>
      <c r="C3" s="42">
        <v>11876</v>
      </c>
      <c r="D3" s="43">
        <v>825</v>
      </c>
      <c r="E3" s="53">
        <v>11051</v>
      </c>
      <c r="F3" s="44">
        <v>1831</v>
      </c>
      <c r="G3" s="54"/>
      <c r="H3" s="46">
        <f>IF(C3&lt;&gt;"*",C3/B3,"NA")</f>
        <v>0.46421451745299613</v>
      </c>
      <c r="I3" s="47">
        <f>IF(D3&lt;&gt;"*",D3/B3,"NA")</f>
        <v>3.2247977172341007E-2</v>
      </c>
      <c r="J3" s="47">
        <f>IF(E3&lt;&gt;"*",E3/B3,"NA")</f>
        <v>0.43196654028065512</v>
      </c>
      <c r="K3" s="48">
        <f>IF(F3&lt;&gt;"*",F3/B3,"NA")</f>
        <v>7.1570965094007746E-2</v>
      </c>
    </row>
    <row r="4" spans="1:11">
      <c r="A4" s="10" t="s">
        <v>1</v>
      </c>
      <c r="B4" s="28">
        <v>1282</v>
      </c>
      <c r="C4" s="42">
        <v>536</v>
      </c>
      <c r="D4" s="43">
        <v>17</v>
      </c>
      <c r="E4" s="53">
        <v>690</v>
      </c>
      <c r="F4" s="44">
        <v>39</v>
      </c>
      <c r="G4" s="54"/>
      <c r="H4" s="46">
        <f t="shared" ref="H4:H27" si="0">IF(C4&lt;&gt;"*",C4/B4,"NA")</f>
        <v>0.41809672386895474</v>
      </c>
      <c r="I4" s="47">
        <f t="shared" ref="I4:I27" si="1">IF(D4&lt;&gt;"*",D4/B4,"NA")</f>
        <v>1.3260530421216849E-2</v>
      </c>
      <c r="J4" s="47">
        <f t="shared" ref="J4:J27" si="2">IF(E4&lt;&gt;"*",E4/B4,"NA")</f>
        <v>0.53822152886115449</v>
      </c>
      <c r="K4" s="48">
        <f t="shared" ref="K4:K27" si="3">IF(F4&lt;&gt;"*",F4/B4,"NA")</f>
        <v>3.0421216848673948E-2</v>
      </c>
    </row>
    <row r="5" spans="1:11">
      <c r="A5" s="9" t="s">
        <v>2</v>
      </c>
      <c r="B5" s="28" t="s">
        <v>55</v>
      </c>
      <c r="C5" s="42" t="s">
        <v>55</v>
      </c>
      <c r="D5" s="43" t="s">
        <v>55</v>
      </c>
      <c r="E5" s="53" t="s">
        <v>55</v>
      </c>
      <c r="F5" s="44" t="s">
        <v>55</v>
      </c>
      <c r="G5" s="54"/>
      <c r="H5" s="46" t="str">
        <f t="shared" si="0"/>
        <v>NA</v>
      </c>
      <c r="I5" s="47" t="str">
        <f t="shared" si="1"/>
        <v>NA</v>
      </c>
      <c r="J5" s="47" t="str">
        <f t="shared" si="2"/>
        <v>NA</v>
      </c>
      <c r="K5" s="48" t="str">
        <f t="shared" si="3"/>
        <v>NA</v>
      </c>
    </row>
    <row r="6" spans="1:11">
      <c r="A6" s="9" t="s">
        <v>27</v>
      </c>
      <c r="B6" s="28">
        <v>630</v>
      </c>
      <c r="C6" s="42">
        <v>185</v>
      </c>
      <c r="D6" s="43" t="s">
        <v>55</v>
      </c>
      <c r="E6" s="53">
        <v>411</v>
      </c>
      <c r="F6" s="44">
        <v>31</v>
      </c>
      <c r="G6" s="54"/>
      <c r="H6" s="46">
        <f t="shared" si="0"/>
        <v>0.29365079365079366</v>
      </c>
      <c r="I6" s="47" t="str">
        <f t="shared" si="1"/>
        <v>NA</v>
      </c>
      <c r="J6" s="47">
        <f t="shared" si="2"/>
        <v>0.65238095238095239</v>
      </c>
      <c r="K6" s="48">
        <f t="shared" si="3"/>
        <v>4.9206349206349205E-2</v>
      </c>
    </row>
    <row r="7" spans="1:11">
      <c r="A7" s="9" t="s">
        <v>3</v>
      </c>
      <c r="B7" s="28">
        <v>2292</v>
      </c>
      <c r="C7" s="42">
        <v>743</v>
      </c>
      <c r="D7" s="43">
        <v>87</v>
      </c>
      <c r="E7" s="53">
        <v>1204</v>
      </c>
      <c r="F7" s="44">
        <v>258</v>
      </c>
      <c r="G7" s="54"/>
      <c r="H7" s="46">
        <f t="shared" si="0"/>
        <v>0.32417102966841188</v>
      </c>
      <c r="I7" s="47">
        <f t="shared" si="1"/>
        <v>3.7958115183246072E-2</v>
      </c>
      <c r="J7" s="47">
        <f t="shared" si="2"/>
        <v>0.52530541012216403</v>
      </c>
      <c r="K7" s="48">
        <f t="shared" si="3"/>
        <v>0.112565445026178</v>
      </c>
    </row>
    <row r="8" spans="1:11">
      <c r="A8" s="9" t="s">
        <v>4</v>
      </c>
      <c r="B8" s="28">
        <v>159</v>
      </c>
      <c r="C8" s="42">
        <v>63</v>
      </c>
      <c r="D8" s="43">
        <v>22</v>
      </c>
      <c r="E8" s="53">
        <v>72</v>
      </c>
      <c r="F8" s="44" t="s">
        <v>55</v>
      </c>
      <c r="G8" s="54"/>
      <c r="H8" s="46">
        <f t="shared" si="0"/>
        <v>0.39622641509433965</v>
      </c>
      <c r="I8" s="47">
        <f t="shared" si="1"/>
        <v>0.13836477987421383</v>
      </c>
      <c r="J8" s="47">
        <f t="shared" si="2"/>
        <v>0.45283018867924529</v>
      </c>
      <c r="K8" s="48" t="str">
        <f t="shared" si="3"/>
        <v>NA</v>
      </c>
    </row>
    <row r="9" spans="1:11">
      <c r="A9" s="9" t="s">
        <v>5</v>
      </c>
      <c r="B9" s="28">
        <v>1217</v>
      </c>
      <c r="C9" s="42">
        <v>470</v>
      </c>
      <c r="D9" s="43">
        <v>25</v>
      </c>
      <c r="E9" s="53">
        <v>647</v>
      </c>
      <c r="F9" s="44">
        <v>75</v>
      </c>
      <c r="G9" s="54"/>
      <c r="H9" s="46">
        <f t="shared" si="0"/>
        <v>0.38619556285949053</v>
      </c>
      <c r="I9" s="47">
        <f t="shared" si="1"/>
        <v>2.0542317173377157E-2</v>
      </c>
      <c r="J9" s="47">
        <f t="shared" si="2"/>
        <v>0.53163516844700087</v>
      </c>
      <c r="K9" s="48">
        <f t="shared" si="3"/>
        <v>6.1626951520131472E-2</v>
      </c>
    </row>
    <row r="10" spans="1:11">
      <c r="A10" s="9" t="s">
        <v>6</v>
      </c>
      <c r="B10" s="28">
        <v>89</v>
      </c>
      <c r="C10" s="42">
        <v>29</v>
      </c>
      <c r="D10" s="43" t="s">
        <v>55</v>
      </c>
      <c r="E10" s="53">
        <v>52</v>
      </c>
      <c r="F10" s="44" t="s">
        <v>55</v>
      </c>
      <c r="G10" s="54"/>
      <c r="H10" s="46">
        <f t="shared" si="0"/>
        <v>0.3258426966292135</v>
      </c>
      <c r="I10" s="47" t="str">
        <f t="shared" si="1"/>
        <v>NA</v>
      </c>
      <c r="J10" s="47">
        <f t="shared" si="2"/>
        <v>0.5842696629213483</v>
      </c>
      <c r="K10" s="48" t="str">
        <f t="shared" si="3"/>
        <v>NA</v>
      </c>
    </row>
    <row r="11" spans="1:11">
      <c r="A11" s="9" t="s">
        <v>7</v>
      </c>
      <c r="B11" s="28">
        <v>6839</v>
      </c>
      <c r="C11" s="42">
        <v>3114</v>
      </c>
      <c r="D11" s="43">
        <v>259</v>
      </c>
      <c r="E11" s="53">
        <v>2908</v>
      </c>
      <c r="F11" s="44">
        <v>558</v>
      </c>
      <c r="G11" s="54"/>
      <c r="H11" s="46">
        <f t="shared" si="0"/>
        <v>0.45532972656821175</v>
      </c>
      <c r="I11" s="47">
        <f t="shared" si="1"/>
        <v>3.7871033776867964E-2</v>
      </c>
      <c r="J11" s="47">
        <f t="shared" si="2"/>
        <v>0.42520836379587656</v>
      </c>
      <c r="K11" s="48">
        <f t="shared" si="3"/>
        <v>8.1590875859043718E-2</v>
      </c>
    </row>
    <row r="12" spans="1:11">
      <c r="A12" s="9" t="s">
        <v>8</v>
      </c>
      <c r="B12" s="28">
        <v>28</v>
      </c>
      <c r="C12" s="42">
        <v>19</v>
      </c>
      <c r="D12" s="43" t="s">
        <v>55</v>
      </c>
      <c r="E12" s="53" t="s">
        <v>55</v>
      </c>
      <c r="F12" s="44" t="s">
        <v>55</v>
      </c>
      <c r="G12" s="54"/>
      <c r="H12" s="46">
        <f t="shared" si="0"/>
        <v>0.6785714285714286</v>
      </c>
      <c r="I12" s="47" t="str">
        <f t="shared" si="1"/>
        <v>NA</v>
      </c>
      <c r="J12" s="47" t="str">
        <f t="shared" si="2"/>
        <v>NA</v>
      </c>
      <c r="K12" s="48" t="str">
        <f t="shared" si="3"/>
        <v>NA</v>
      </c>
    </row>
    <row r="13" spans="1:11">
      <c r="A13" s="10" t="s">
        <v>9</v>
      </c>
      <c r="B13" s="28">
        <v>10663</v>
      </c>
      <c r="C13" s="42">
        <v>5514</v>
      </c>
      <c r="D13" s="43">
        <v>331</v>
      </c>
      <c r="E13" s="53">
        <v>4060</v>
      </c>
      <c r="F13" s="44">
        <v>758</v>
      </c>
      <c r="G13" s="54"/>
      <c r="H13" s="46">
        <f t="shared" si="0"/>
        <v>0.51711525837006467</v>
      </c>
      <c r="I13" s="47">
        <f t="shared" si="1"/>
        <v>3.1041920660226954E-2</v>
      </c>
      <c r="J13" s="47">
        <f t="shared" si="2"/>
        <v>0.38075588483541217</v>
      </c>
      <c r="K13" s="48">
        <f t="shared" si="3"/>
        <v>7.1086936134296161E-2</v>
      </c>
    </row>
    <row r="14" spans="1:11">
      <c r="A14" s="9" t="s">
        <v>10</v>
      </c>
      <c r="B14" s="28">
        <v>2254</v>
      </c>
      <c r="C14" s="42">
        <v>1135</v>
      </c>
      <c r="D14" s="43">
        <v>71</v>
      </c>
      <c r="E14" s="53">
        <v>951</v>
      </c>
      <c r="F14" s="44">
        <v>97</v>
      </c>
      <c r="G14" s="54"/>
      <c r="H14" s="46">
        <f t="shared" si="0"/>
        <v>0.5035492457852706</v>
      </c>
      <c r="I14" s="47">
        <f t="shared" si="1"/>
        <v>3.1499556344276841E-2</v>
      </c>
      <c r="J14" s="47">
        <f t="shared" si="2"/>
        <v>0.42191659272404614</v>
      </c>
      <c r="K14" s="48">
        <f t="shared" si="3"/>
        <v>4.3034605146406391E-2</v>
      </c>
    </row>
    <row r="15" spans="1:11">
      <c r="A15" s="9" t="s">
        <v>11</v>
      </c>
      <c r="B15" s="28">
        <v>78</v>
      </c>
      <c r="C15" s="42">
        <v>36</v>
      </c>
      <c r="D15" s="43" t="s">
        <v>55</v>
      </c>
      <c r="E15" s="53">
        <v>35</v>
      </c>
      <c r="F15" s="44" t="s">
        <v>55</v>
      </c>
      <c r="G15" s="54"/>
      <c r="H15" s="46">
        <f t="shared" si="0"/>
        <v>0.46153846153846156</v>
      </c>
      <c r="I15" s="47" t="str">
        <f t="shared" si="1"/>
        <v>NA</v>
      </c>
      <c r="J15" s="47">
        <f t="shared" si="2"/>
        <v>0.44871794871794873</v>
      </c>
      <c r="K15" s="48" t="str">
        <f t="shared" si="3"/>
        <v>NA</v>
      </c>
    </row>
    <row r="16" spans="1:11" ht="15.75" thickBot="1">
      <c r="A16" s="11" t="s">
        <v>12</v>
      </c>
      <c r="B16" s="28">
        <v>51</v>
      </c>
      <c r="C16" s="42">
        <v>32</v>
      </c>
      <c r="D16" s="43" t="s">
        <v>55</v>
      </c>
      <c r="E16" s="53">
        <v>11</v>
      </c>
      <c r="F16" s="44" t="s">
        <v>55</v>
      </c>
      <c r="G16" s="54"/>
      <c r="H16" s="46">
        <f t="shared" si="0"/>
        <v>0.62745098039215685</v>
      </c>
      <c r="I16" s="47" t="str">
        <f t="shared" si="1"/>
        <v>NA</v>
      </c>
      <c r="J16" s="47">
        <f t="shared" si="2"/>
        <v>0.21568627450980393</v>
      </c>
      <c r="K16" s="48" t="str">
        <f t="shared" si="3"/>
        <v>NA</v>
      </c>
    </row>
    <row r="17" spans="1:11">
      <c r="A17" s="8" t="s">
        <v>13</v>
      </c>
      <c r="B17" s="28">
        <v>60</v>
      </c>
      <c r="C17" s="42">
        <v>27</v>
      </c>
      <c r="D17" s="43" t="s">
        <v>55</v>
      </c>
      <c r="E17" s="53">
        <v>25</v>
      </c>
      <c r="F17" s="44" t="s">
        <v>55</v>
      </c>
      <c r="G17" s="54"/>
      <c r="H17" s="46">
        <f t="shared" si="0"/>
        <v>0.45</v>
      </c>
      <c r="I17" s="47" t="str">
        <f t="shared" si="1"/>
        <v>NA</v>
      </c>
      <c r="J17" s="47">
        <f t="shared" si="2"/>
        <v>0.41666666666666669</v>
      </c>
      <c r="K17" s="48" t="str">
        <f t="shared" si="3"/>
        <v>NA</v>
      </c>
    </row>
    <row r="18" spans="1:11">
      <c r="A18" s="9" t="s">
        <v>14</v>
      </c>
      <c r="B18" s="28">
        <v>10190</v>
      </c>
      <c r="C18" s="42">
        <v>3841</v>
      </c>
      <c r="D18" s="43">
        <v>319</v>
      </c>
      <c r="E18" s="53">
        <v>4937</v>
      </c>
      <c r="F18" s="44">
        <v>1093</v>
      </c>
      <c r="G18" s="54"/>
      <c r="H18" s="46">
        <f t="shared" si="0"/>
        <v>0.37693817468105989</v>
      </c>
      <c r="I18" s="47">
        <f t="shared" si="1"/>
        <v>3.1305201177625121E-2</v>
      </c>
      <c r="J18" s="47">
        <f t="shared" si="2"/>
        <v>0.4844946025515211</v>
      </c>
      <c r="K18" s="48">
        <f t="shared" si="3"/>
        <v>0.10726202158979392</v>
      </c>
    </row>
    <row r="19" spans="1:11">
      <c r="A19" s="9" t="s">
        <v>15</v>
      </c>
      <c r="B19" s="28">
        <v>1646</v>
      </c>
      <c r="C19" s="42">
        <v>821</v>
      </c>
      <c r="D19" s="43">
        <v>54</v>
      </c>
      <c r="E19" s="53">
        <v>683</v>
      </c>
      <c r="F19" s="44">
        <v>88</v>
      </c>
      <c r="G19" s="54"/>
      <c r="H19" s="46">
        <f t="shared" si="0"/>
        <v>0.49878493317132444</v>
      </c>
      <c r="I19" s="47">
        <f t="shared" si="1"/>
        <v>3.2806804374240585E-2</v>
      </c>
      <c r="J19" s="47">
        <f t="shared" si="2"/>
        <v>0.41494532199270961</v>
      </c>
      <c r="K19" s="48">
        <f t="shared" si="3"/>
        <v>5.3462940461725394E-2</v>
      </c>
    </row>
    <row r="20" spans="1:11">
      <c r="A20" s="9" t="s">
        <v>16</v>
      </c>
      <c r="B20" s="28">
        <v>47</v>
      </c>
      <c r="C20" s="42">
        <v>23</v>
      </c>
      <c r="D20" s="43" t="s">
        <v>55</v>
      </c>
      <c r="E20" s="53">
        <v>20</v>
      </c>
      <c r="F20" s="44" t="s">
        <v>55</v>
      </c>
      <c r="G20" s="54"/>
      <c r="H20" s="46">
        <f t="shared" si="0"/>
        <v>0.48936170212765956</v>
      </c>
      <c r="I20" s="47" t="str">
        <f t="shared" si="1"/>
        <v>NA</v>
      </c>
      <c r="J20" s="47">
        <f t="shared" si="2"/>
        <v>0.42553191489361702</v>
      </c>
      <c r="K20" s="48" t="str">
        <f t="shared" si="3"/>
        <v>NA</v>
      </c>
    </row>
    <row r="21" spans="1:11">
      <c r="A21" s="9" t="s">
        <v>17</v>
      </c>
      <c r="B21" s="28">
        <v>10</v>
      </c>
      <c r="C21" s="42" t="s">
        <v>55</v>
      </c>
      <c r="D21" s="43" t="s">
        <v>55</v>
      </c>
      <c r="E21" s="53" t="s">
        <v>55</v>
      </c>
      <c r="F21" s="44" t="s">
        <v>55</v>
      </c>
      <c r="G21" s="54"/>
      <c r="H21" s="46" t="str">
        <f t="shared" si="0"/>
        <v>NA</v>
      </c>
      <c r="I21" s="47" t="str">
        <f t="shared" si="1"/>
        <v>NA</v>
      </c>
      <c r="J21" s="47" t="str">
        <f t="shared" si="2"/>
        <v>NA</v>
      </c>
      <c r="K21" s="48" t="str">
        <f t="shared" si="3"/>
        <v>NA</v>
      </c>
    </row>
    <row r="22" spans="1:11">
      <c r="A22" s="9" t="s">
        <v>18</v>
      </c>
      <c r="B22" s="28">
        <v>12827</v>
      </c>
      <c r="C22" s="42">
        <v>6813</v>
      </c>
      <c r="D22" s="43">
        <v>417</v>
      </c>
      <c r="E22" s="53">
        <v>5010</v>
      </c>
      <c r="F22" s="44">
        <v>587</v>
      </c>
      <c r="G22" s="54"/>
      <c r="H22" s="46">
        <f t="shared" si="0"/>
        <v>0.53114524050830281</v>
      </c>
      <c r="I22" s="47">
        <f t="shared" si="1"/>
        <v>3.2509550167615184E-2</v>
      </c>
      <c r="J22" s="47">
        <f t="shared" si="2"/>
        <v>0.3905823653231465</v>
      </c>
      <c r="K22" s="48">
        <f t="shared" si="3"/>
        <v>4.5762844000935526E-2</v>
      </c>
    </row>
    <row r="23" spans="1:11" ht="15.75" thickBot="1">
      <c r="A23" s="11" t="s">
        <v>19</v>
      </c>
      <c r="B23" s="28">
        <v>803</v>
      </c>
      <c r="C23" s="42">
        <v>349</v>
      </c>
      <c r="D23" s="43">
        <v>30</v>
      </c>
      <c r="E23" s="53">
        <v>369</v>
      </c>
      <c r="F23" s="44">
        <v>55</v>
      </c>
      <c r="G23" s="54"/>
      <c r="H23" s="46">
        <f t="shared" si="0"/>
        <v>0.43462017434620176</v>
      </c>
      <c r="I23" s="47">
        <f t="shared" si="1"/>
        <v>3.7359900373599E-2</v>
      </c>
      <c r="J23" s="47">
        <f t="shared" si="2"/>
        <v>0.45952677459526775</v>
      </c>
      <c r="K23" s="48">
        <f t="shared" si="3"/>
        <v>6.8493150684931503E-2</v>
      </c>
    </row>
    <row r="24" spans="1:11">
      <c r="A24" s="8" t="s">
        <v>20</v>
      </c>
      <c r="B24" s="28">
        <v>5611</v>
      </c>
      <c r="C24" s="42">
        <v>2695</v>
      </c>
      <c r="D24" s="43">
        <v>151</v>
      </c>
      <c r="E24" s="53">
        <v>2365</v>
      </c>
      <c r="F24" s="44">
        <v>400</v>
      </c>
      <c r="G24" s="54"/>
      <c r="H24" s="46">
        <f t="shared" si="0"/>
        <v>0.4803065407235787</v>
      </c>
      <c r="I24" s="47">
        <f t="shared" si="1"/>
        <v>2.6911423988593832E-2</v>
      </c>
      <c r="J24" s="47">
        <f t="shared" si="2"/>
        <v>0.42149349492069149</v>
      </c>
      <c r="K24" s="48">
        <f t="shared" si="3"/>
        <v>7.1288540367135986E-2</v>
      </c>
    </row>
    <row r="25" spans="1:11" ht="15.75" thickBot="1">
      <c r="A25" s="11" t="s">
        <v>21</v>
      </c>
      <c r="B25" s="28">
        <v>19972</v>
      </c>
      <c r="C25" s="42">
        <v>9181</v>
      </c>
      <c r="D25" s="43">
        <v>674</v>
      </c>
      <c r="E25" s="53">
        <v>8686</v>
      </c>
      <c r="F25" s="44">
        <v>1431</v>
      </c>
      <c r="G25" s="54"/>
      <c r="H25" s="46">
        <f t="shared" si="0"/>
        <v>0.45969357099939917</v>
      </c>
      <c r="I25" s="47">
        <f t="shared" si="1"/>
        <v>3.3747246144602443E-2</v>
      </c>
      <c r="J25" s="47">
        <f t="shared" si="2"/>
        <v>0.43490887242138992</v>
      </c>
      <c r="K25" s="48">
        <f t="shared" si="3"/>
        <v>7.1650310434608455E-2</v>
      </c>
    </row>
    <row r="26" spans="1:11">
      <c r="A26" s="8" t="s">
        <v>22</v>
      </c>
      <c r="B26" s="28">
        <v>898</v>
      </c>
      <c r="C26" s="42">
        <v>413</v>
      </c>
      <c r="D26" s="43">
        <v>31</v>
      </c>
      <c r="E26" s="53">
        <v>410</v>
      </c>
      <c r="F26" s="44">
        <v>44</v>
      </c>
      <c r="G26" s="54"/>
      <c r="H26" s="46">
        <f t="shared" si="0"/>
        <v>0.45991091314031179</v>
      </c>
      <c r="I26" s="47">
        <f t="shared" si="1"/>
        <v>3.4521158129175944E-2</v>
      </c>
      <c r="J26" s="47">
        <f t="shared" si="2"/>
        <v>0.45657015590200445</v>
      </c>
      <c r="K26" s="48">
        <f t="shared" si="3"/>
        <v>4.8997772828507792E-2</v>
      </c>
    </row>
    <row r="27" spans="1:11" ht="15.75" thickBot="1">
      <c r="A27" s="11" t="s">
        <v>23</v>
      </c>
      <c r="B27" s="29">
        <v>24685</v>
      </c>
      <c r="C27" s="49">
        <v>11463</v>
      </c>
      <c r="D27" s="50">
        <v>794</v>
      </c>
      <c r="E27" s="55">
        <v>10641</v>
      </c>
      <c r="F27" s="51">
        <v>1787</v>
      </c>
      <c r="G27" s="56"/>
      <c r="H27" s="46">
        <f t="shared" si="0"/>
        <v>0.46437107555195462</v>
      </c>
      <c r="I27" s="47">
        <f t="shared" si="1"/>
        <v>3.2165282560259266E-2</v>
      </c>
      <c r="J27" s="47">
        <f t="shared" si="2"/>
        <v>0.43107150091148472</v>
      </c>
      <c r="K27" s="48">
        <f t="shared" si="3"/>
        <v>7.2392140976301395E-2</v>
      </c>
    </row>
    <row r="28" spans="1:11">
      <c r="A28" t="s">
        <v>54</v>
      </c>
    </row>
  </sheetData>
  <mergeCells count="2">
    <mergeCell ref="B1:F1"/>
    <mergeCell ref="H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93B7-6B7B-46EA-A8D9-01EA19F1AC29}">
  <dimension ref="A1:I28"/>
  <sheetViews>
    <sheetView workbookViewId="0">
      <selection activeCell="B2" sqref="B2"/>
    </sheetView>
  </sheetViews>
  <sheetFormatPr defaultRowHeight="15"/>
  <cols>
    <col min="1" max="1" width="35.7109375" customWidth="1"/>
    <col min="2" max="9" width="12.7109375" customWidth="1"/>
  </cols>
  <sheetData>
    <row r="1" spans="1:9" ht="75" customHeight="1" thickBot="1">
      <c r="B1" s="65" t="s">
        <v>40</v>
      </c>
      <c r="C1" s="66"/>
      <c r="D1" s="66"/>
      <c r="E1" s="67"/>
      <c r="F1" s="14"/>
      <c r="G1" s="68" t="s">
        <v>44</v>
      </c>
      <c r="H1" s="66"/>
      <c r="I1" s="67"/>
    </row>
    <row r="2" spans="1:9" ht="60">
      <c r="A2" s="7" t="s">
        <v>0</v>
      </c>
      <c r="B2" s="27" t="s">
        <v>45</v>
      </c>
      <c r="C2" s="26" t="s">
        <v>41</v>
      </c>
      <c r="D2" s="12" t="s">
        <v>42</v>
      </c>
      <c r="E2" s="13" t="s">
        <v>43</v>
      </c>
      <c r="F2" s="15"/>
      <c r="G2" s="3" t="s">
        <v>41</v>
      </c>
      <c r="H2" s="12" t="s">
        <v>42</v>
      </c>
      <c r="I2" s="13" t="s">
        <v>43</v>
      </c>
    </row>
    <row r="3" spans="1:9">
      <c r="A3" s="9" t="s">
        <v>26</v>
      </c>
      <c r="B3" s="28">
        <v>21001</v>
      </c>
      <c r="C3" s="42">
        <v>4638</v>
      </c>
      <c r="D3" s="43">
        <v>12848</v>
      </c>
      <c r="E3" s="44">
        <v>3515</v>
      </c>
      <c r="F3" s="45"/>
      <c r="G3" s="46">
        <f>IF(C3&lt;&gt;"*",C3/B3,"NA")</f>
        <v>0.22084662635112615</v>
      </c>
      <c r="H3" s="47">
        <f>IF(D3&lt;&gt;"*",D3/B3,"NA")</f>
        <v>0.6117803914099329</v>
      </c>
      <c r="I3" s="48">
        <f>IF(E3&lt;&gt;"*",E3/B3,"NA")</f>
        <v>0.16737298223894101</v>
      </c>
    </row>
    <row r="4" spans="1:9">
      <c r="A4" s="10" t="s">
        <v>1</v>
      </c>
      <c r="B4" s="28">
        <v>1109</v>
      </c>
      <c r="C4" s="42">
        <v>333</v>
      </c>
      <c r="D4" s="43">
        <v>692</v>
      </c>
      <c r="E4" s="44">
        <v>84</v>
      </c>
      <c r="F4" s="45"/>
      <c r="G4" s="46">
        <f t="shared" ref="G4:G27" si="0">IF(C4&lt;&gt;"*",C4/B4,"NA")</f>
        <v>0.30027051397655546</v>
      </c>
      <c r="H4" s="47">
        <f t="shared" ref="H4:H27" si="1">IF(D4&lt;&gt;"*",D4/B4,"NA")</f>
        <v>0.62398557258791709</v>
      </c>
      <c r="I4" s="48">
        <f t="shared" ref="I4:I27" si="2">IF(E4&lt;&gt;"*",E4/B4,"NA")</f>
        <v>7.5743913435527499E-2</v>
      </c>
    </row>
    <row r="5" spans="1:9">
      <c r="A5" s="9" t="s">
        <v>2</v>
      </c>
      <c r="B5" s="28" t="s">
        <v>55</v>
      </c>
      <c r="C5" s="42" t="s">
        <v>55</v>
      </c>
      <c r="D5" s="43" t="s">
        <v>55</v>
      </c>
      <c r="E5" s="44" t="s">
        <v>55</v>
      </c>
      <c r="F5" s="45"/>
      <c r="G5" s="46" t="str">
        <f t="shared" si="0"/>
        <v>NA</v>
      </c>
      <c r="H5" s="47" t="str">
        <f t="shared" si="1"/>
        <v>NA</v>
      </c>
      <c r="I5" s="48" t="str">
        <f t="shared" si="2"/>
        <v>NA</v>
      </c>
    </row>
    <row r="6" spans="1:9">
      <c r="A6" s="9" t="s">
        <v>27</v>
      </c>
      <c r="B6" s="28">
        <v>569</v>
      </c>
      <c r="C6" s="42">
        <v>198</v>
      </c>
      <c r="D6" s="43">
        <v>335</v>
      </c>
      <c r="E6" s="44">
        <v>36</v>
      </c>
      <c r="F6" s="45"/>
      <c r="G6" s="46">
        <f t="shared" si="0"/>
        <v>0.34797891036906853</v>
      </c>
      <c r="H6" s="47">
        <f t="shared" si="1"/>
        <v>0.58875219683655533</v>
      </c>
      <c r="I6" s="48">
        <f t="shared" si="2"/>
        <v>6.32688927943761E-2</v>
      </c>
    </row>
    <row r="7" spans="1:9">
      <c r="A7" s="9" t="s">
        <v>3</v>
      </c>
      <c r="B7" s="28">
        <v>1790</v>
      </c>
      <c r="C7" s="42">
        <v>250</v>
      </c>
      <c r="D7" s="43">
        <v>1096</v>
      </c>
      <c r="E7" s="44">
        <v>444</v>
      </c>
      <c r="F7" s="45"/>
      <c r="G7" s="46">
        <f t="shared" si="0"/>
        <v>0.13966480446927373</v>
      </c>
      <c r="H7" s="47">
        <f t="shared" si="1"/>
        <v>0.61229050279329611</v>
      </c>
      <c r="I7" s="48">
        <f t="shared" si="2"/>
        <v>0.24804469273743016</v>
      </c>
    </row>
    <row r="8" spans="1:9">
      <c r="A8" s="9" t="s">
        <v>4</v>
      </c>
      <c r="B8" s="28">
        <v>134</v>
      </c>
      <c r="C8" s="42">
        <v>27</v>
      </c>
      <c r="D8" s="43">
        <v>80</v>
      </c>
      <c r="E8" s="44">
        <v>27</v>
      </c>
      <c r="F8" s="45"/>
      <c r="G8" s="46">
        <f t="shared" si="0"/>
        <v>0.20149253731343283</v>
      </c>
      <c r="H8" s="47">
        <f t="shared" si="1"/>
        <v>0.59701492537313428</v>
      </c>
      <c r="I8" s="48">
        <f t="shared" si="2"/>
        <v>0.20149253731343283</v>
      </c>
    </row>
    <row r="9" spans="1:9">
      <c r="A9" s="9" t="s">
        <v>5</v>
      </c>
      <c r="B9" s="28">
        <v>1037</v>
      </c>
      <c r="C9" s="42">
        <v>234</v>
      </c>
      <c r="D9" s="43">
        <v>676</v>
      </c>
      <c r="E9" s="44">
        <v>127</v>
      </c>
      <c r="F9" s="45"/>
      <c r="G9" s="46">
        <f t="shared" si="0"/>
        <v>0.22565091610414659</v>
      </c>
      <c r="H9" s="47">
        <f t="shared" si="1"/>
        <v>0.6518804243008679</v>
      </c>
      <c r="I9" s="48">
        <f t="shared" si="2"/>
        <v>0.12246865959498554</v>
      </c>
    </row>
    <row r="10" spans="1:9">
      <c r="A10" s="9" t="s">
        <v>6</v>
      </c>
      <c r="B10" s="28">
        <v>77</v>
      </c>
      <c r="C10" s="42">
        <v>14</v>
      </c>
      <c r="D10" s="43">
        <v>54</v>
      </c>
      <c r="E10" s="44" t="s">
        <v>55</v>
      </c>
      <c r="F10" s="45"/>
      <c r="G10" s="46">
        <f t="shared" si="0"/>
        <v>0.18181818181818182</v>
      </c>
      <c r="H10" s="47">
        <f t="shared" si="1"/>
        <v>0.70129870129870131</v>
      </c>
      <c r="I10" s="48" t="str">
        <f t="shared" si="2"/>
        <v>NA</v>
      </c>
    </row>
    <row r="11" spans="1:9">
      <c r="A11" s="9" t="s">
        <v>7</v>
      </c>
      <c r="B11" s="28">
        <v>5486</v>
      </c>
      <c r="C11" s="42">
        <v>1097</v>
      </c>
      <c r="D11" s="43">
        <v>3334</v>
      </c>
      <c r="E11" s="44">
        <v>1055</v>
      </c>
      <c r="F11" s="45"/>
      <c r="G11" s="46">
        <f t="shared" si="0"/>
        <v>0.1999635435654393</v>
      </c>
      <c r="H11" s="47">
        <f t="shared" si="1"/>
        <v>0.60772876412686838</v>
      </c>
      <c r="I11" s="48">
        <f t="shared" si="2"/>
        <v>0.19230769230769232</v>
      </c>
    </row>
    <row r="12" spans="1:9">
      <c r="A12" s="9" t="s">
        <v>8</v>
      </c>
      <c r="B12" s="28">
        <v>27</v>
      </c>
      <c r="C12" s="42">
        <v>11</v>
      </c>
      <c r="D12" s="43">
        <v>15</v>
      </c>
      <c r="E12" s="44" t="s">
        <v>55</v>
      </c>
      <c r="F12" s="45"/>
      <c r="G12" s="46">
        <f t="shared" si="0"/>
        <v>0.40740740740740738</v>
      </c>
      <c r="H12" s="47">
        <f t="shared" si="1"/>
        <v>0.55555555555555558</v>
      </c>
      <c r="I12" s="48" t="str">
        <f t="shared" si="2"/>
        <v>NA</v>
      </c>
    </row>
    <row r="13" spans="1:9">
      <c r="A13" s="10" t="s">
        <v>9</v>
      </c>
      <c r="B13" s="28">
        <v>8748</v>
      </c>
      <c r="C13" s="42">
        <v>1899</v>
      </c>
      <c r="D13" s="43">
        <v>5354</v>
      </c>
      <c r="E13" s="44">
        <v>1495</v>
      </c>
      <c r="F13" s="45"/>
      <c r="G13" s="46">
        <f t="shared" si="0"/>
        <v>0.21707818930041153</v>
      </c>
      <c r="H13" s="47">
        <f t="shared" si="1"/>
        <v>0.61202560585276633</v>
      </c>
      <c r="I13" s="48">
        <f t="shared" si="2"/>
        <v>0.17089620484682214</v>
      </c>
    </row>
    <row r="14" spans="1:9">
      <c r="A14" s="9" t="s">
        <v>10</v>
      </c>
      <c r="B14" s="28">
        <v>1911</v>
      </c>
      <c r="C14" s="42">
        <v>548</v>
      </c>
      <c r="D14" s="43">
        <v>1143</v>
      </c>
      <c r="E14" s="44">
        <v>220</v>
      </c>
      <c r="F14" s="45"/>
      <c r="G14" s="46">
        <f t="shared" si="0"/>
        <v>0.28676085818942959</v>
      </c>
      <c r="H14" s="47">
        <f t="shared" si="1"/>
        <v>0.59811616954474101</v>
      </c>
      <c r="I14" s="48">
        <f t="shared" si="2"/>
        <v>0.1151229722658294</v>
      </c>
    </row>
    <row r="15" spans="1:9">
      <c r="A15" s="9" t="s">
        <v>11</v>
      </c>
      <c r="B15" s="28">
        <v>65</v>
      </c>
      <c r="C15" s="42">
        <v>11</v>
      </c>
      <c r="D15" s="43">
        <v>45</v>
      </c>
      <c r="E15" s="44" t="s">
        <v>55</v>
      </c>
      <c r="F15" s="45"/>
      <c r="G15" s="46">
        <f t="shared" si="0"/>
        <v>0.16923076923076924</v>
      </c>
      <c r="H15" s="47">
        <f t="shared" si="1"/>
        <v>0.69230769230769229</v>
      </c>
      <c r="I15" s="48" t="str">
        <f t="shared" si="2"/>
        <v>NA</v>
      </c>
    </row>
    <row r="16" spans="1:9" ht="15.75" thickBot="1">
      <c r="A16" s="11" t="s">
        <v>12</v>
      </c>
      <c r="B16" s="28">
        <v>47</v>
      </c>
      <c r="C16" s="42">
        <v>15</v>
      </c>
      <c r="D16" s="43">
        <v>24</v>
      </c>
      <c r="E16" s="44" t="s">
        <v>55</v>
      </c>
      <c r="F16" s="45"/>
      <c r="G16" s="46">
        <f t="shared" si="0"/>
        <v>0.31914893617021278</v>
      </c>
      <c r="H16" s="47">
        <f t="shared" si="1"/>
        <v>0.51063829787234039</v>
      </c>
      <c r="I16" s="48" t="str">
        <f t="shared" si="2"/>
        <v>NA</v>
      </c>
    </row>
    <row r="17" spans="1:9">
      <c r="A17" s="8" t="s">
        <v>13</v>
      </c>
      <c r="B17" s="28">
        <v>53</v>
      </c>
      <c r="C17" s="42">
        <v>22</v>
      </c>
      <c r="D17" s="43">
        <v>23</v>
      </c>
      <c r="E17" s="44" t="s">
        <v>55</v>
      </c>
      <c r="F17" s="45"/>
      <c r="G17" s="46">
        <f t="shared" si="0"/>
        <v>0.41509433962264153</v>
      </c>
      <c r="H17" s="47">
        <f t="shared" si="1"/>
        <v>0.43396226415094341</v>
      </c>
      <c r="I17" s="48" t="str">
        <f t="shared" si="2"/>
        <v>NA</v>
      </c>
    </row>
    <row r="18" spans="1:9">
      <c r="A18" s="9" t="s">
        <v>14</v>
      </c>
      <c r="B18" s="28">
        <v>8113</v>
      </c>
      <c r="C18" s="42">
        <v>1356</v>
      </c>
      <c r="D18" s="43">
        <v>4949</v>
      </c>
      <c r="E18" s="44">
        <v>1808</v>
      </c>
      <c r="F18" s="45"/>
      <c r="G18" s="46">
        <f t="shared" si="0"/>
        <v>0.16713915937384444</v>
      </c>
      <c r="H18" s="47">
        <f t="shared" si="1"/>
        <v>0.6100086281276963</v>
      </c>
      <c r="I18" s="48">
        <f t="shared" si="2"/>
        <v>0.22285221249845927</v>
      </c>
    </row>
    <row r="19" spans="1:9">
      <c r="A19" s="9" t="s">
        <v>15</v>
      </c>
      <c r="B19" s="28">
        <v>1385</v>
      </c>
      <c r="C19" s="42">
        <v>366</v>
      </c>
      <c r="D19" s="43">
        <v>826</v>
      </c>
      <c r="E19" s="44">
        <v>193</v>
      </c>
      <c r="F19" s="45"/>
      <c r="G19" s="46">
        <f t="shared" si="0"/>
        <v>0.26425992779783392</v>
      </c>
      <c r="H19" s="47">
        <f t="shared" si="1"/>
        <v>0.59638989169675094</v>
      </c>
      <c r="I19" s="48">
        <f t="shared" si="2"/>
        <v>0.13935018050541517</v>
      </c>
    </row>
    <row r="20" spans="1:9">
      <c r="A20" s="9" t="s">
        <v>16</v>
      </c>
      <c r="B20" s="28">
        <v>39</v>
      </c>
      <c r="C20" s="42" t="s">
        <v>55</v>
      </c>
      <c r="D20" s="43">
        <v>25</v>
      </c>
      <c r="E20" s="44" t="s">
        <v>55</v>
      </c>
      <c r="F20" s="45"/>
      <c r="G20" s="46" t="str">
        <f t="shared" si="0"/>
        <v>NA</v>
      </c>
      <c r="H20" s="47">
        <f t="shared" si="1"/>
        <v>0.64102564102564108</v>
      </c>
      <c r="I20" s="48" t="str">
        <f t="shared" si="2"/>
        <v>NA</v>
      </c>
    </row>
    <row r="21" spans="1:9">
      <c r="A21" s="9" t="s">
        <v>17</v>
      </c>
      <c r="B21" s="28" t="s">
        <v>55</v>
      </c>
      <c r="C21" s="42" t="s">
        <v>55</v>
      </c>
      <c r="D21" s="43" t="s">
        <v>55</v>
      </c>
      <c r="E21" s="44" t="s">
        <v>55</v>
      </c>
      <c r="F21" s="45"/>
      <c r="G21" s="46" t="str">
        <f t="shared" si="0"/>
        <v>NA</v>
      </c>
      <c r="H21" s="47" t="str">
        <f t="shared" si="1"/>
        <v>NA</v>
      </c>
      <c r="I21" s="48" t="str">
        <f t="shared" si="2"/>
        <v>NA</v>
      </c>
    </row>
    <row r="22" spans="1:9">
      <c r="A22" s="9" t="s">
        <v>18</v>
      </c>
      <c r="B22" s="28">
        <v>10749</v>
      </c>
      <c r="C22" s="42">
        <v>2740</v>
      </c>
      <c r="D22" s="43">
        <v>6618</v>
      </c>
      <c r="E22" s="44">
        <v>1391</v>
      </c>
      <c r="F22" s="45"/>
      <c r="G22" s="46">
        <f t="shared" si="0"/>
        <v>0.25490743324960463</v>
      </c>
      <c r="H22" s="47">
        <f t="shared" si="1"/>
        <v>0.61568518001674577</v>
      </c>
      <c r="I22" s="48">
        <f t="shared" si="2"/>
        <v>0.12940738673364965</v>
      </c>
    </row>
    <row r="23" spans="1:9" ht="15.75" thickBot="1">
      <c r="A23" s="11" t="s">
        <v>19</v>
      </c>
      <c r="B23" s="28">
        <v>654</v>
      </c>
      <c r="C23" s="42">
        <v>144</v>
      </c>
      <c r="D23" s="43">
        <v>401</v>
      </c>
      <c r="E23" s="44">
        <v>109</v>
      </c>
      <c r="F23" s="45"/>
      <c r="G23" s="46">
        <f t="shared" si="0"/>
        <v>0.22018348623853212</v>
      </c>
      <c r="H23" s="47">
        <f t="shared" si="1"/>
        <v>0.61314984709480125</v>
      </c>
      <c r="I23" s="48">
        <f t="shared" si="2"/>
        <v>0.16666666666666666</v>
      </c>
    </row>
    <row r="24" spans="1:9">
      <c r="A24" s="8" t="s">
        <v>20</v>
      </c>
      <c r="B24" s="28">
        <v>4705</v>
      </c>
      <c r="C24" s="42">
        <v>1146</v>
      </c>
      <c r="D24" s="43">
        <v>2854</v>
      </c>
      <c r="E24" s="44">
        <v>705</v>
      </c>
      <c r="F24" s="45"/>
      <c r="G24" s="46">
        <f t="shared" si="0"/>
        <v>0.24357066950053136</v>
      </c>
      <c r="H24" s="47">
        <f t="shared" si="1"/>
        <v>0.60658873538788527</v>
      </c>
      <c r="I24" s="48">
        <f t="shared" si="2"/>
        <v>0.14984059511158343</v>
      </c>
    </row>
    <row r="25" spans="1:9" ht="15.75" thickBot="1">
      <c r="A25" s="11" t="s">
        <v>21</v>
      </c>
      <c r="B25" s="28">
        <v>16296</v>
      </c>
      <c r="C25" s="42">
        <v>3492</v>
      </c>
      <c r="D25" s="43">
        <v>9994</v>
      </c>
      <c r="E25" s="44">
        <v>2810</v>
      </c>
      <c r="F25" s="45"/>
      <c r="G25" s="46">
        <f t="shared" si="0"/>
        <v>0.21428571428571427</v>
      </c>
      <c r="H25" s="47">
        <f t="shared" si="1"/>
        <v>0.61327933235149734</v>
      </c>
      <c r="I25" s="48">
        <f t="shared" si="2"/>
        <v>0.17243495336278841</v>
      </c>
    </row>
    <row r="26" spans="1:9">
      <c r="A26" s="8" t="s">
        <v>22</v>
      </c>
      <c r="B26" s="28">
        <v>766</v>
      </c>
      <c r="C26" s="42">
        <v>220</v>
      </c>
      <c r="D26" s="43">
        <v>444</v>
      </c>
      <c r="E26" s="44">
        <v>102</v>
      </c>
      <c r="F26" s="45"/>
      <c r="G26" s="46">
        <f t="shared" si="0"/>
        <v>0.28720626631853785</v>
      </c>
      <c r="H26" s="47">
        <f t="shared" si="1"/>
        <v>0.57963446475195823</v>
      </c>
      <c r="I26" s="48">
        <f t="shared" si="2"/>
        <v>0.13315926892950392</v>
      </c>
    </row>
    <row r="27" spans="1:9" ht="15.75" thickBot="1">
      <c r="A27" s="11" t="s">
        <v>23</v>
      </c>
      <c r="B27" s="29">
        <v>20235</v>
      </c>
      <c r="C27" s="49">
        <v>4418</v>
      </c>
      <c r="D27" s="50">
        <v>12404</v>
      </c>
      <c r="E27" s="51">
        <v>3413</v>
      </c>
      <c r="F27" s="52"/>
      <c r="G27" s="46">
        <f t="shared" si="0"/>
        <v>0.21833456881640723</v>
      </c>
      <c r="H27" s="47">
        <f t="shared" si="1"/>
        <v>0.61299728193723746</v>
      </c>
      <c r="I27" s="48">
        <f t="shared" si="2"/>
        <v>0.16866814924635531</v>
      </c>
    </row>
    <row r="28" spans="1:9">
      <c r="A28" t="s">
        <v>54</v>
      </c>
    </row>
  </sheetData>
  <mergeCells count="2">
    <mergeCell ref="B1:E1"/>
    <mergeCell ref="G1:I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0132-267E-4E26-9E88-5DF263143F4C}">
  <dimension ref="A1:C28"/>
  <sheetViews>
    <sheetView workbookViewId="0">
      <selection activeCell="B2" sqref="B2"/>
    </sheetView>
  </sheetViews>
  <sheetFormatPr defaultRowHeight="15"/>
  <cols>
    <col min="1" max="1" width="35.7109375" customWidth="1"/>
    <col min="2" max="3" width="12.7109375" customWidth="1"/>
  </cols>
  <sheetData>
    <row r="1" spans="1:3" ht="75" customHeight="1" thickBot="1">
      <c r="B1" s="16"/>
      <c r="C1" s="39"/>
    </row>
    <row r="2" spans="1:3" ht="30.75" thickBot="1">
      <c r="A2" s="7" t="s">
        <v>0</v>
      </c>
      <c r="B2" s="37" t="s">
        <v>46</v>
      </c>
      <c r="C2" s="38" t="s">
        <v>44</v>
      </c>
    </row>
    <row r="3" spans="1:3" ht="15.75" thickBot="1">
      <c r="A3" s="1" t="s">
        <v>26</v>
      </c>
      <c r="B3" s="35">
        <v>52487</v>
      </c>
      <c r="C3" s="36">
        <f>IF(B3&lt;&gt;"*",B3/B3,"NA")</f>
        <v>1</v>
      </c>
    </row>
    <row r="4" spans="1:3">
      <c r="A4" s="8" t="s">
        <v>1</v>
      </c>
      <c r="B4" s="4">
        <v>2247</v>
      </c>
      <c r="C4" s="36">
        <f>IF(B4&lt;&gt;"*",B4/B3,"NA")</f>
        <v>4.2810600720178331E-2</v>
      </c>
    </row>
    <row r="5" spans="1:3">
      <c r="A5" s="9" t="s">
        <v>2</v>
      </c>
      <c r="B5" s="4" t="s">
        <v>55</v>
      </c>
      <c r="C5" s="36" t="str">
        <f>IF(B5&lt;&gt;"*",B5/B3,"NA")</f>
        <v>NA</v>
      </c>
    </row>
    <row r="6" spans="1:3">
      <c r="A6" s="9" t="s">
        <v>27</v>
      </c>
      <c r="B6" s="4">
        <v>1173</v>
      </c>
      <c r="C6" s="36">
        <f>IF(B6&lt;&gt;"*",B6/B3,"NA")</f>
        <v>2.2348391030159849E-2</v>
      </c>
    </row>
    <row r="7" spans="1:3">
      <c r="A7" s="9" t="s">
        <v>3</v>
      </c>
      <c r="B7" s="4">
        <v>5973</v>
      </c>
      <c r="C7" s="36">
        <f>IF(B7&lt;&gt;"*",B7/B3,"NA")</f>
        <v>0.11379960752186255</v>
      </c>
    </row>
    <row r="8" spans="1:3">
      <c r="A8" s="9" t="s">
        <v>4</v>
      </c>
      <c r="B8" s="4">
        <v>259</v>
      </c>
      <c r="C8" s="36">
        <f>IF(B8&lt;&gt;"*",B8/B3,"NA")</f>
        <v>4.9345552231981251E-3</v>
      </c>
    </row>
    <row r="9" spans="1:3">
      <c r="A9" s="9" t="s">
        <v>5</v>
      </c>
      <c r="B9" s="4">
        <v>2171</v>
      </c>
      <c r="C9" s="36">
        <f>IF(B9&lt;&gt;"*",B9/B3,"NA")</f>
        <v>4.1362623125726368E-2</v>
      </c>
    </row>
    <row r="10" spans="1:3">
      <c r="A10" s="9" t="s">
        <v>6</v>
      </c>
      <c r="B10" s="4">
        <v>161</v>
      </c>
      <c r="C10" s="36">
        <f>IF(B10&lt;&gt;"*",B10/B3,"NA")</f>
        <v>3.0674262198258618E-3</v>
      </c>
    </row>
    <row r="11" spans="1:3">
      <c r="A11" s="9" t="s">
        <v>7</v>
      </c>
      <c r="B11" s="4">
        <v>15150</v>
      </c>
      <c r="C11" s="36">
        <f>IF(B11&lt;&gt;"*",B11/B3,"NA")</f>
        <v>0.28864290205193666</v>
      </c>
    </row>
    <row r="12" spans="1:3">
      <c r="A12" s="9" t="s">
        <v>8</v>
      </c>
      <c r="B12" s="4">
        <v>39</v>
      </c>
      <c r="C12" s="36">
        <f>IF(B12&lt;&gt;"*",B12/B3,"NA")</f>
        <v>7.4304113399508451E-4</v>
      </c>
    </row>
    <row r="13" spans="1:3">
      <c r="A13" s="10" t="s">
        <v>9</v>
      </c>
      <c r="B13" s="4">
        <v>20992</v>
      </c>
      <c r="C13" s="36">
        <f>IF(B13&lt;&gt;"*",B13/B3,"NA")</f>
        <v>0.3999466534570465</v>
      </c>
    </row>
    <row r="14" spans="1:3">
      <c r="A14" s="9" t="s">
        <v>10</v>
      </c>
      <c r="B14" s="4">
        <v>4075</v>
      </c>
      <c r="C14" s="36">
        <f>IF(B14&lt;&gt;"*",B14/B3,"NA")</f>
        <v>7.7638272334101782E-2</v>
      </c>
    </row>
    <row r="15" spans="1:3">
      <c r="A15" s="9" t="s">
        <v>11</v>
      </c>
      <c r="B15" s="4">
        <v>145</v>
      </c>
      <c r="C15" s="36">
        <f>IF(B15&lt;&gt;"*",B15/B3,"NA")</f>
        <v>2.7625888315201859E-3</v>
      </c>
    </row>
    <row r="16" spans="1:3" ht="15.75" thickBot="1">
      <c r="A16" s="11" t="s">
        <v>12</v>
      </c>
      <c r="B16" s="4">
        <v>101</v>
      </c>
      <c r="C16" s="36">
        <f>IF(B16&lt;&gt;"*",B16/B3,"NA")</f>
        <v>1.9242860136795777E-3</v>
      </c>
    </row>
    <row r="17" spans="1:3">
      <c r="A17" s="8" t="s">
        <v>13</v>
      </c>
      <c r="B17" s="4">
        <v>129</v>
      </c>
      <c r="C17" s="36">
        <f>IF(B17&lt;&gt;"*",B17/B3,"NA")</f>
        <v>2.4577514432145104E-3</v>
      </c>
    </row>
    <row r="18" spans="1:3">
      <c r="A18" s="9" t="s">
        <v>14</v>
      </c>
      <c r="B18" s="4">
        <v>22976</v>
      </c>
      <c r="C18" s="36">
        <f>IF(B18&lt;&gt;"*",B18/B3,"NA")</f>
        <v>0.43774648960695028</v>
      </c>
    </row>
    <row r="19" spans="1:3">
      <c r="A19" s="9" t="s">
        <v>15</v>
      </c>
      <c r="B19" s="4">
        <v>3167</v>
      </c>
      <c r="C19" s="36">
        <f>IF(B19&lt;&gt;"*",B19/B3,"NA")</f>
        <v>6.0338750547754685E-2</v>
      </c>
    </row>
    <row r="20" spans="1:3">
      <c r="A20" s="9" t="s">
        <v>16</v>
      </c>
      <c r="B20" s="4">
        <v>85</v>
      </c>
      <c r="C20" s="36">
        <f>IF(B20&lt;&gt;"*",B20/B3,"NA")</f>
        <v>1.6194486253739021E-3</v>
      </c>
    </row>
    <row r="21" spans="1:3">
      <c r="A21" s="9" t="s">
        <v>17</v>
      </c>
      <c r="B21" s="4">
        <v>17</v>
      </c>
      <c r="C21" s="36">
        <f>IF(B21&lt;&gt;"*",B21/B3,"NA")</f>
        <v>3.2388972507478044E-4</v>
      </c>
    </row>
    <row r="22" spans="1:3">
      <c r="A22" s="9" t="s">
        <v>18</v>
      </c>
      <c r="B22" s="4">
        <v>24408</v>
      </c>
      <c r="C22" s="36">
        <f>IF(B22&lt;&gt;"*",B22/B3,"NA")</f>
        <v>0.46502943586030826</v>
      </c>
    </row>
    <row r="23" spans="1:3" ht="15.75" thickBot="1">
      <c r="A23" s="11" t="s">
        <v>19</v>
      </c>
      <c r="B23" s="4">
        <v>1705</v>
      </c>
      <c r="C23" s="36">
        <f>IF(B23&lt;&gt;"*",B23/B3,"NA")</f>
        <v>3.2484234191323569E-2</v>
      </c>
    </row>
    <row r="24" spans="1:3">
      <c r="A24" s="8" t="s">
        <v>20</v>
      </c>
      <c r="B24" s="4">
        <v>10807</v>
      </c>
      <c r="C24" s="36">
        <f>IF(B24&lt;&gt;"*",B24/B3,"NA")</f>
        <v>0.20589860346371483</v>
      </c>
    </row>
    <row r="25" spans="1:3" ht="15.75" thickBot="1">
      <c r="A25" s="11" t="s">
        <v>21</v>
      </c>
      <c r="B25" s="4">
        <v>41680</v>
      </c>
      <c r="C25" s="36">
        <f>IF(B25&lt;&gt;"*",B25/B3,"NA")</f>
        <v>0.7941013965362852</v>
      </c>
    </row>
    <row r="26" spans="1:3">
      <c r="A26" s="8" t="s">
        <v>22</v>
      </c>
      <c r="B26" s="4">
        <v>1771</v>
      </c>
      <c r="C26" s="36">
        <f>IF(B26&lt;&gt;"*",B26/B3,"NA")</f>
        <v>3.3741688418084476E-2</v>
      </c>
    </row>
    <row r="27" spans="1:3" ht="15.75" thickBot="1">
      <c r="A27" s="11" t="s">
        <v>23</v>
      </c>
      <c r="B27" s="6">
        <v>50716</v>
      </c>
      <c r="C27" s="36">
        <f>IF(B27&lt;&gt;"*",B27/B3,"NA")</f>
        <v>0.96625831158191555</v>
      </c>
    </row>
    <row r="28" spans="1:3">
      <c r="A28" t="s">
        <v>54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4405-EF56-4045-B2DD-081517FAA221}">
  <dimension ref="A1:G6"/>
  <sheetViews>
    <sheetView workbookViewId="0">
      <selection activeCell="B2" sqref="B2"/>
    </sheetView>
  </sheetViews>
  <sheetFormatPr defaultRowHeight="15"/>
  <cols>
    <col min="1" max="1" width="35.7109375" customWidth="1"/>
    <col min="2" max="2" width="12.7109375" style="22" customWidth="1"/>
    <col min="3" max="7" width="12.7109375" customWidth="1"/>
  </cols>
  <sheetData>
    <row r="1" spans="1:7" ht="75" customHeight="1" thickBot="1">
      <c r="B1" s="73" t="s">
        <v>52</v>
      </c>
      <c r="C1" s="74"/>
      <c r="D1" s="75"/>
      <c r="E1" s="14"/>
      <c r="F1" s="73" t="s">
        <v>53</v>
      </c>
      <c r="G1" s="75"/>
    </row>
    <row r="2" spans="1:7" ht="30.75" thickBot="1">
      <c r="A2" s="18" t="s">
        <v>0</v>
      </c>
      <c r="B2" s="31" t="s">
        <v>49</v>
      </c>
      <c r="C2" s="30" t="s">
        <v>50</v>
      </c>
      <c r="D2" s="23" t="s">
        <v>51</v>
      </c>
      <c r="E2" s="15"/>
      <c r="F2" s="25" t="s">
        <v>50</v>
      </c>
      <c r="G2" s="24" t="s">
        <v>51</v>
      </c>
    </row>
    <row r="3" spans="1:7">
      <c r="A3" s="19" t="s">
        <v>26</v>
      </c>
      <c r="B3" s="32">
        <v>1691</v>
      </c>
      <c r="C3" s="57">
        <v>1240</v>
      </c>
      <c r="D3" s="58">
        <v>451</v>
      </c>
      <c r="E3" s="45"/>
      <c r="F3" s="59">
        <f>IF(C3&lt;&gt;"*",C3/B3,"NA")</f>
        <v>0.73329390892962742</v>
      </c>
      <c r="G3" s="60">
        <f>IF(D3&lt;&gt;"*",D3/B3,"NA")</f>
        <v>0.26670609107037258</v>
      </c>
    </row>
    <row r="4" spans="1:7">
      <c r="A4" s="20" t="s">
        <v>47</v>
      </c>
      <c r="B4" s="33">
        <v>327</v>
      </c>
      <c r="C4" s="61">
        <v>327</v>
      </c>
      <c r="D4" s="62" t="s">
        <v>55</v>
      </c>
      <c r="E4" s="45"/>
      <c r="F4" s="59">
        <f t="shared" ref="F4:F5" si="0">IF(C4&lt;&gt;"*",C4/B4,"NA")</f>
        <v>1</v>
      </c>
      <c r="G4" s="60" t="str">
        <f t="shared" ref="G4:G5" si="1">IF(D4&lt;&gt;"*",D4/B4,"NA")</f>
        <v>NA</v>
      </c>
    </row>
    <row r="5" spans="1:7" ht="15.75" thickBot="1">
      <c r="A5" s="21" t="s">
        <v>48</v>
      </c>
      <c r="B5" s="34">
        <v>1364</v>
      </c>
      <c r="C5" s="63">
        <v>913</v>
      </c>
      <c r="D5" s="64">
        <v>451</v>
      </c>
      <c r="E5" s="52"/>
      <c r="F5" s="59">
        <f t="shared" si="0"/>
        <v>0.66935483870967738</v>
      </c>
      <c r="G5" s="60">
        <f t="shared" si="1"/>
        <v>0.33064516129032256</v>
      </c>
    </row>
    <row r="6" spans="1:7">
      <c r="A6" t="s">
        <v>54</v>
      </c>
    </row>
  </sheetData>
  <mergeCells count="2">
    <mergeCell ref="B1:D1"/>
    <mergeCell ref="F1:G1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Remanded Students</vt:lpstr>
      <vt:lpstr>Remand Reasons</vt:lpstr>
      <vt:lpstr>Suspensions &amp; Expulsions</vt:lpstr>
      <vt:lpstr>Removal Length</vt:lpstr>
      <vt:lpstr>Removal Incidents</vt:lpstr>
      <vt:lpstr>Services During Expulsion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Rollins</dc:creator>
  <cp:lastModifiedBy>Adam Rollins</cp:lastModifiedBy>
  <dcterms:created xsi:type="dcterms:W3CDTF">2022-06-10T19:05:22Z</dcterms:created>
  <dcterms:modified xsi:type="dcterms:W3CDTF">2022-09-30T19:28:11Z</dcterms:modified>
</cp:coreProperties>
</file>