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Discipline\2019-20\"/>
    </mc:Choice>
  </mc:AlternateContent>
  <xr:revisionPtr revIDLastSave="0" documentId="13_ncr:1_{DF78B412-9FF7-456B-8BAE-7C0427B15FB4}" xr6:coauthVersionLast="47" xr6:coauthVersionMax="47" xr10:uidLastSave="{00000000-0000-0000-0000-000000000000}"/>
  <bookViews>
    <workbookView xWindow="-120" yWindow="-120" windowWidth="20730" windowHeight="11160" xr2:uid="{CC63D74E-8186-45CA-9E88-D473BC5044B6}"/>
  </bookViews>
  <sheets>
    <sheet name="Remanded Students" sheetId="1" r:id="rId1"/>
    <sheet name="Remand Reasons" sheetId="2" r:id="rId2"/>
    <sheet name="Suspensions &amp; Expulsions" sheetId="3" r:id="rId3"/>
    <sheet name="Removal Length" sheetId="4" r:id="rId4"/>
    <sheet name="Removal Incidents" sheetId="5" r:id="rId5"/>
    <sheet name="Services During Expuls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3" i="6"/>
  <c r="F4" i="6"/>
  <c r="F5" i="6"/>
  <c r="F3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C11" i="1"/>
  <c r="C10" i="1"/>
  <c r="C9" i="1"/>
  <c r="C8" i="1"/>
  <c r="C7" i="1"/>
  <c r="C6" i="1"/>
  <c r="C5" i="1"/>
  <c r="C4" i="1"/>
  <c r="C3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<sst xmlns="http://schemas.openxmlformats.org/spreadsheetml/2006/main" count="300" uniqueCount="56">
  <si>
    <t>Category</t>
  </si>
  <si>
    <t>Autism</t>
  </si>
  <si>
    <t>Deaf/Blindness</t>
  </si>
  <si>
    <t>Emotional Disturbance</t>
  </si>
  <si>
    <t>Hearing Impairment</t>
  </si>
  <si>
    <t>Intellectual Disability</t>
  </si>
  <si>
    <t>Multiple Disabilities</t>
  </si>
  <si>
    <t>Other Health Impairment</t>
  </si>
  <si>
    <t>Orthopedic Impairment</t>
  </si>
  <si>
    <t>Specific Learning Disability</t>
  </si>
  <si>
    <t>Speech/Language Impairment</t>
  </si>
  <si>
    <t>Traumatic Brain Injury</t>
  </si>
  <si>
    <t>Visual Impairment</t>
  </si>
  <si>
    <t>Asian</t>
  </si>
  <si>
    <t>Black</t>
  </si>
  <si>
    <t>Hispanic</t>
  </si>
  <si>
    <t>Native American</t>
  </si>
  <si>
    <t>Native Hawaiian/Pacific Islander</t>
  </si>
  <si>
    <t>White</t>
  </si>
  <si>
    <t>Two or more races</t>
  </si>
  <si>
    <t>Female</t>
  </si>
  <si>
    <t>Male</t>
  </si>
  <si>
    <t>Limited Eng. Proficiency</t>
  </si>
  <si>
    <t>Not Limited Eng. Proficiency</t>
  </si>
  <si>
    <t>Count</t>
  </si>
  <si>
    <t>Percent of Remands</t>
  </si>
  <si>
    <t>All Students</t>
  </si>
  <si>
    <t>Developmental Delay</t>
  </si>
  <si>
    <t xml:space="preserve"> Drugs</t>
  </si>
  <si>
    <t>Serious Bodily Injury</t>
  </si>
  <si>
    <t>Weapons</t>
  </si>
  <si>
    <t>Remand Counts</t>
  </si>
  <si>
    <t>Total Remands</t>
  </si>
  <si>
    <t>Total Suspensions &amp; Expulsions</t>
  </si>
  <si>
    <t>ISS Less than or Equal to 10 Days</t>
  </si>
  <si>
    <t>Suspension &amp; Expulsion Counts</t>
  </si>
  <si>
    <t>ISS More than 10 Days</t>
  </si>
  <si>
    <t>OSS Less than or Equal to 10 Days</t>
  </si>
  <si>
    <t>OSS More than 10 Days</t>
  </si>
  <si>
    <t>Percent of Suspensions &amp; Expulsions</t>
  </si>
  <si>
    <t>Removal Counts</t>
  </si>
  <si>
    <t xml:space="preserve"> One Day or Less</t>
  </si>
  <si>
    <t>2 to 10 Days</t>
  </si>
  <si>
    <t>10 Days or Greater</t>
  </si>
  <si>
    <t>Percent of Removals</t>
  </si>
  <si>
    <t>Total Students with Removals</t>
  </si>
  <si>
    <t>Removal Incidents</t>
  </si>
  <si>
    <t>Students with Disabilities</t>
  </si>
  <si>
    <t>Students without Disabilities</t>
  </si>
  <si>
    <t>Total Students</t>
  </si>
  <si>
    <t>Services Provided</t>
  </si>
  <si>
    <t>No Services Provided</t>
  </si>
  <si>
    <t>Expulsion Counts</t>
  </si>
  <si>
    <t>Percent of Expulsions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</si>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</sst>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3" fillId="2" borderId="2" xfId="0" applyFont="1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7" xfId="0" applyFill="1" applyBorder="1"/>
    <xf numFmtId="0" fontId="0" fillId="2" borderId="2" xfId="0" applyFill="1" applyBorder="1"/>
    <xf numFmtId="0" fontId="0" fillId="2" borderId="22" xfId="0" applyFill="1" applyBorder="1"/>
    <xf numFmtId="0" fontId="3" fillId="2" borderId="27" xfId="2" applyFont="1" applyFill="1" applyBorder="1"/>
    <xf numFmtId="0" fontId="3" fillId="2" borderId="30" xfId="2" applyFont="1" applyFill="1" applyBorder="1"/>
    <xf numFmtId="0" fontId="3" fillId="2" borderId="31" xfId="2" applyFont="1" applyFill="1" applyBorder="1"/>
    <xf numFmtId="0" fontId="3" fillId="2" borderId="32" xfId="2" applyFont="1" applyFill="1" applyBorder="1"/>
    <xf numFmtId="0" fontId="0" fillId="0" borderId="0" xfId="0" applyAlignment="1">
      <alignment horizontal="center"/>
    </xf>
    <xf numFmtId="0" fontId="3" fillId="2" borderId="26" xfId="2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4" fillId="0" borderId="40" xfId="2" applyBorder="1" applyAlignment="1">
      <alignment horizontal="center"/>
    </xf>
    <xf numFmtId="0" fontId="4" fillId="0" borderId="31" xfId="2" applyBorder="1" applyAlignment="1">
      <alignment horizontal="center"/>
    </xf>
    <xf numFmtId="0" fontId="4" fillId="0" borderId="32" xfId="2" applyBorder="1" applyAlignment="1">
      <alignment horizontal="center"/>
    </xf>
    <xf numFmtId="0" fontId="0" fillId="0" borderId="28" xfId="0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2" borderId="23" xfId="0" applyFill="1" applyBorder="1" applyAlignment="1">
      <alignment horizontal="right"/>
    </xf>
    <xf numFmtId="0" fontId="4" fillId="0" borderId="39" xfId="2" applyBorder="1" applyAlignment="1">
      <alignment horizontal="right"/>
    </xf>
    <xf numFmtId="0" fontId="4" fillId="0" borderId="29" xfId="2" applyBorder="1" applyAlignment="1">
      <alignment horizontal="right"/>
    </xf>
    <xf numFmtId="10" fontId="0" fillId="0" borderId="28" xfId="1" applyNumberFormat="1" applyFont="1" applyBorder="1" applyAlignment="1">
      <alignment horizontal="right"/>
    </xf>
    <xf numFmtId="10" fontId="0" fillId="0" borderId="29" xfId="1" applyNumberFormat="1" applyFont="1" applyBorder="1" applyAlignment="1">
      <alignment horizontal="right"/>
    </xf>
    <xf numFmtId="0" fontId="4" fillId="0" borderId="24" xfId="2" applyBorder="1" applyAlignment="1">
      <alignment horizontal="right"/>
    </xf>
    <xf numFmtId="0" fontId="4" fillId="0" borderId="7" xfId="2" applyBorder="1" applyAlignment="1">
      <alignment horizontal="right"/>
    </xf>
    <xf numFmtId="0" fontId="4" fillId="0" borderId="36" xfId="2" applyBorder="1" applyAlignment="1">
      <alignment horizontal="right"/>
    </xf>
    <xf numFmtId="0" fontId="4" fillId="0" borderId="8" xfId="2" applyBorder="1" applyAlignment="1">
      <alignment horizontal="right"/>
    </xf>
    <xf numFmtId="0" fontId="2" fillId="2" borderId="3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</cellXfs>
  <cellStyles count="3">
    <cellStyle name="Normal" xfId="0" builtinId="0"/>
    <cellStyle name="Normal 2" xfId="2" xr:uid="{352475DA-C5C9-4FA1-867E-5BF34123452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6D450-C951-4FD8-A93E-5B7D98E4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EF45AD-8DAC-4E86-B22A-7AF35F9B5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89D08-50C1-4F3A-B1AA-EC2D03FF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2BAAD-164F-4445-87A2-6D66FCE7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D02D48-F1F8-4EE0-9350-326FB982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8C299A6F-F44C-431A-8E3C-B8D4206DC0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21E0AF-9614-4F8E-9DFF-BBAD9452B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8E57-C0A7-43B2-9DEF-9D5D3CC22BB2}">
  <dimension ref="A1:C28"/>
  <sheetViews>
    <sheetView tabSelected="1" workbookViewId="0">
      <selection activeCell="B2" sqref="B2"/>
    </sheetView>
  </sheetViews>
  <sheetFormatPr defaultRowHeight="15"/>
  <cols>
    <col min="1" max="1" width="35.7109375" customWidth="1"/>
    <col min="2" max="3" width="12.7109375" style="5" customWidth="1"/>
  </cols>
  <sheetData>
    <row r="1" spans="1:3" ht="75" customHeight="1" thickBot="1">
      <c r="B1" s="40"/>
      <c r="C1" s="41"/>
    </row>
    <row r="2" spans="1:3" s="2" customFormat="1" ht="30.75" thickBot="1">
      <c r="A2" s="7" t="s">
        <v>0</v>
      </c>
      <c r="B2" s="37" t="s">
        <v>24</v>
      </c>
      <c r="C2" s="38" t="s">
        <v>25</v>
      </c>
    </row>
    <row r="3" spans="1:3" ht="15.75" thickBot="1">
      <c r="A3" s="1" t="s">
        <v>26</v>
      </c>
      <c r="B3" s="35">
        <v>284</v>
      </c>
      <c r="C3" s="36">
        <f>IF(B3&lt;&gt;"*",B3/B3,"NA")</f>
        <v>1</v>
      </c>
    </row>
    <row r="4" spans="1:3">
      <c r="A4" s="8" t="s">
        <v>1</v>
      </c>
      <c r="B4" s="4" t="s">
        <v>55</v>
      </c>
      <c r="C4" s="36" t="str">
        <f>IF(B4&lt;&gt;"*",B4/B3,"NA")</f>
        <v>NA</v>
      </c>
    </row>
    <row r="5" spans="1:3">
      <c r="A5" s="9" t="s">
        <v>2</v>
      </c>
      <c r="B5" s="4" t="s">
        <v>55</v>
      </c>
      <c r="C5" s="36" t="str">
        <f>IF(B5&lt;&gt;"*",B5/B3,"NA")</f>
        <v>NA</v>
      </c>
    </row>
    <row r="6" spans="1:3">
      <c r="A6" s="9" t="s">
        <v>27</v>
      </c>
      <c r="B6" s="4" t="s">
        <v>55</v>
      </c>
      <c r="C6" s="36" t="str">
        <f>IF(B6&lt;&gt;"*",B6/B3,"NA")</f>
        <v>NA</v>
      </c>
    </row>
    <row r="7" spans="1:3">
      <c r="A7" s="9" t="s">
        <v>3</v>
      </c>
      <c r="B7" s="4">
        <v>19</v>
      </c>
      <c r="C7" s="36">
        <f>IF(B7&lt;&gt;"*",B7/B3,"NA")</f>
        <v>6.6901408450704219E-2</v>
      </c>
    </row>
    <row r="8" spans="1:3">
      <c r="A8" s="9" t="s">
        <v>4</v>
      </c>
      <c r="B8" s="4" t="s">
        <v>55</v>
      </c>
      <c r="C8" s="36" t="str">
        <f>IF(B8&lt;&gt;"*",B8/B3,"NA")</f>
        <v>NA</v>
      </c>
    </row>
    <row r="9" spans="1:3">
      <c r="A9" s="9" t="s">
        <v>5</v>
      </c>
      <c r="B9" s="4">
        <v>12</v>
      </c>
      <c r="C9" s="36">
        <f>IF(B9&lt;&gt;"*",B9/B3,"NA")</f>
        <v>4.2253521126760563E-2</v>
      </c>
    </row>
    <row r="10" spans="1:3">
      <c r="A10" s="9" t="s">
        <v>6</v>
      </c>
      <c r="B10" s="4" t="s">
        <v>55</v>
      </c>
      <c r="C10" s="36" t="str">
        <f>IF(B10&lt;&gt;"*",B10/B3,"NA")</f>
        <v>NA</v>
      </c>
    </row>
    <row r="11" spans="1:3">
      <c r="A11" s="9" t="s">
        <v>7</v>
      </c>
      <c r="B11" s="4">
        <v>95</v>
      </c>
      <c r="C11" s="36">
        <f>IF(B11&lt;&gt;"*",B11/B3,"NA")</f>
        <v>0.33450704225352113</v>
      </c>
    </row>
    <row r="12" spans="1:3">
      <c r="A12" s="9" t="s">
        <v>8</v>
      </c>
      <c r="B12" s="4" t="s">
        <v>55</v>
      </c>
      <c r="C12" s="36" t="str">
        <f t="shared" ref="C12:C27" si="0">IF(B12&lt;&gt;"*",B12/B12,"NA")</f>
        <v>NA</v>
      </c>
    </row>
    <row r="13" spans="1:3">
      <c r="A13" s="10" t="s">
        <v>9</v>
      </c>
      <c r="B13" s="4">
        <v>123</v>
      </c>
      <c r="C13" s="36">
        <f t="shared" si="0"/>
        <v>1</v>
      </c>
    </row>
    <row r="14" spans="1:3">
      <c r="A14" s="9" t="s">
        <v>10</v>
      </c>
      <c r="B14" s="4">
        <v>21</v>
      </c>
      <c r="C14" s="36">
        <f t="shared" si="0"/>
        <v>1</v>
      </c>
    </row>
    <row r="15" spans="1:3">
      <c r="A15" s="9" t="s">
        <v>11</v>
      </c>
      <c r="B15" s="4" t="s">
        <v>55</v>
      </c>
      <c r="C15" s="36" t="str">
        <f t="shared" si="0"/>
        <v>NA</v>
      </c>
    </row>
    <row r="16" spans="1:3" ht="15.75" thickBot="1">
      <c r="A16" s="11" t="s">
        <v>12</v>
      </c>
      <c r="B16" s="4" t="s">
        <v>55</v>
      </c>
      <c r="C16" s="36" t="str">
        <f t="shared" si="0"/>
        <v>NA</v>
      </c>
    </row>
    <row r="17" spans="1:3">
      <c r="A17" s="8" t="s">
        <v>13</v>
      </c>
      <c r="B17" s="4" t="s">
        <v>55</v>
      </c>
      <c r="C17" s="36" t="str">
        <f t="shared" si="0"/>
        <v>NA</v>
      </c>
    </row>
    <row r="18" spans="1:3">
      <c r="A18" s="9" t="s">
        <v>14</v>
      </c>
      <c r="B18" s="4">
        <v>126</v>
      </c>
      <c r="C18" s="36">
        <f t="shared" si="0"/>
        <v>1</v>
      </c>
    </row>
    <row r="19" spans="1:3">
      <c r="A19" s="9" t="s">
        <v>15</v>
      </c>
      <c r="B19" s="4">
        <v>29</v>
      </c>
      <c r="C19" s="36">
        <f t="shared" si="0"/>
        <v>1</v>
      </c>
    </row>
    <row r="20" spans="1:3">
      <c r="A20" s="9" t="s">
        <v>16</v>
      </c>
      <c r="B20" s="4" t="s">
        <v>55</v>
      </c>
      <c r="C20" s="36" t="str">
        <f t="shared" si="0"/>
        <v>NA</v>
      </c>
    </row>
    <row r="21" spans="1:3">
      <c r="A21" s="9" t="s">
        <v>17</v>
      </c>
      <c r="B21" s="4" t="s">
        <v>55</v>
      </c>
      <c r="C21" s="36" t="str">
        <f t="shared" si="0"/>
        <v>NA</v>
      </c>
    </row>
    <row r="22" spans="1:3">
      <c r="A22" s="9" t="s">
        <v>18</v>
      </c>
      <c r="B22" s="4">
        <v>117</v>
      </c>
      <c r="C22" s="36">
        <f t="shared" si="0"/>
        <v>1</v>
      </c>
    </row>
    <row r="23" spans="1:3" ht="15.75" thickBot="1">
      <c r="A23" s="11" t="s">
        <v>19</v>
      </c>
      <c r="B23" s="4" t="s">
        <v>55</v>
      </c>
      <c r="C23" s="36" t="str">
        <f t="shared" si="0"/>
        <v>NA</v>
      </c>
    </row>
    <row r="24" spans="1:3">
      <c r="A24" s="8" t="s">
        <v>20</v>
      </c>
      <c r="B24" s="4">
        <v>57</v>
      </c>
      <c r="C24" s="36">
        <f t="shared" si="0"/>
        <v>1</v>
      </c>
    </row>
    <row r="25" spans="1:3" ht="15.75" thickBot="1">
      <c r="A25" s="11" t="s">
        <v>21</v>
      </c>
      <c r="B25" s="4">
        <v>227</v>
      </c>
      <c r="C25" s="36">
        <f t="shared" si="0"/>
        <v>1</v>
      </c>
    </row>
    <row r="26" spans="1:3">
      <c r="A26" s="8" t="s">
        <v>22</v>
      </c>
      <c r="B26" s="4">
        <v>22</v>
      </c>
      <c r="C26" s="36">
        <f t="shared" si="0"/>
        <v>1</v>
      </c>
    </row>
    <row r="27" spans="1:3" ht="15.75" thickBot="1">
      <c r="A27" s="11" t="s">
        <v>23</v>
      </c>
      <c r="B27" s="6">
        <v>262</v>
      </c>
      <c r="C27" s="36">
        <f t="shared" si="0"/>
        <v>1</v>
      </c>
    </row>
    <row r="28" spans="1:3">
      <c r="A28" t="s">
        <v>54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01D0-ADE0-47AE-B2BF-CF60C69E2A91}">
  <dimension ref="A1:I28"/>
  <sheetViews>
    <sheetView workbookViewId="0">
      <selection activeCell="B2" sqref="B2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5" t="s">
        <v>31</v>
      </c>
      <c r="C1" s="66"/>
      <c r="D1" s="66"/>
      <c r="E1" s="67"/>
      <c r="F1" s="14"/>
      <c r="G1" s="68" t="s">
        <v>25</v>
      </c>
      <c r="H1" s="66"/>
      <c r="I1" s="67"/>
    </row>
    <row r="2" spans="1:9" ht="30">
      <c r="A2" s="7" t="s">
        <v>0</v>
      </c>
      <c r="B2" s="27" t="s">
        <v>32</v>
      </c>
      <c r="C2" s="26" t="s">
        <v>28</v>
      </c>
      <c r="D2" s="12" t="s">
        <v>29</v>
      </c>
      <c r="E2" s="13" t="s">
        <v>30</v>
      </c>
      <c r="F2" s="15"/>
      <c r="G2" s="3" t="s">
        <v>28</v>
      </c>
      <c r="H2" s="12" t="s">
        <v>29</v>
      </c>
      <c r="I2" s="13" t="s">
        <v>30</v>
      </c>
    </row>
    <row r="3" spans="1:9">
      <c r="A3" s="9" t="s">
        <v>26</v>
      </c>
      <c r="B3" s="28">
        <v>293</v>
      </c>
      <c r="C3" s="42">
        <v>146</v>
      </c>
      <c r="D3" s="43">
        <v>102</v>
      </c>
      <c r="E3" s="44">
        <v>45</v>
      </c>
      <c r="F3" s="45"/>
      <c r="G3" s="46">
        <f>IF(C3&lt;&gt;"*",C3/B3,"NA")</f>
        <v>0.49829351535836175</v>
      </c>
      <c r="H3" s="47">
        <f>IF(D3&lt;&gt;"*",D3/B3,"NA")</f>
        <v>0.34812286689419797</v>
      </c>
      <c r="I3" s="48">
        <f>IF(E3&lt;&gt;"*",E3/B3,"NA")</f>
        <v>0.15358361774744028</v>
      </c>
    </row>
    <row r="4" spans="1:9">
      <c r="A4" s="10" t="s">
        <v>1</v>
      </c>
      <c r="B4" s="28" t="s">
        <v>55</v>
      </c>
      <c r="C4" s="42" t="s">
        <v>55</v>
      </c>
      <c r="D4" s="43" t="s">
        <v>55</v>
      </c>
      <c r="E4" s="44" t="s">
        <v>55</v>
      </c>
      <c r="F4" s="45"/>
      <c r="G4" s="46" t="str">
        <f t="shared" ref="G4:G27" si="0">IF(C4&lt;&gt;"*",C4/B4,"NA")</f>
        <v>NA</v>
      </c>
      <c r="H4" s="47" t="str">
        <f t="shared" ref="H4:H27" si="1">IF(D4&lt;&gt;"*",D4/B4,"NA")</f>
        <v>NA</v>
      </c>
      <c r="I4" s="48" t="str">
        <f t="shared" ref="I4:I27" si="2">IF(E4&lt;&gt;"*",E4/B4,"NA")</f>
        <v>NA</v>
      </c>
    </row>
    <row r="5" spans="1:9">
      <c r="A5" s="9" t="s">
        <v>2</v>
      </c>
      <c r="B5" s="28" t="s">
        <v>55</v>
      </c>
      <c r="C5" s="42" t="s">
        <v>55</v>
      </c>
      <c r="D5" s="43" t="s">
        <v>55</v>
      </c>
      <c r="E5" s="44" t="s">
        <v>55</v>
      </c>
      <c r="F5" s="45"/>
      <c r="G5" s="46" t="str">
        <f t="shared" si="0"/>
        <v>NA</v>
      </c>
      <c r="H5" s="47" t="str">
        <f t="shared" si="1"/>
        <v>NA</v>
      </c>
      <c r="I5" s="48" t="str">
        <f t="shared" si="2"/>
        <v>NA</v>
      </c>
    </row>
    <row r="6" spans="1:9">
      <c r="A6" s="9" t="s">
        <v>27</v>
      </c>
      <c r="B6" s="28" t="s">
        <v>55</v>
      </c>
      <c r="C6" s="42" t="s">
        <v>55</v>
      </c>
      <c r="D6" s="43" t="s">
        <v>55</v>
      </c>
      <c r="E6" s="44" t="s">
        <v>55</v>
      </c>
      <c r="F6" s="45"/>
      <c r="G6" s="46" t="str">
        <f t="shared" si="0"/>
        <v>NA</v>
      </c>
      <c r="H6" s="47" t="str">
        <f t="shared" si="1"/>
        <v>NA</v>
      </c>
      <c r="I6" s="48" t="str">
        <f t="shared" si="2"/>
        <v>NA</v>
      </c>
    </row>
    <row r="7" spans="1:9">
      <c r="A7" s="9" t="s">
        <v>3</v>
      </c>
      <c r="B7" s="28">
        <v>20</v>
      </c>
      <c r="C7" s="42" t="s">
        <v>55</v>
      </c>
      <c r="D7" s="43" t="s">
        <v>55</v>
      </c>
      <c r="E7" s="44" t="s">
        <v>55</v>
      </c>
      <c r="F7" s="45"/>
      <c r="G7" s="46" t="str">
        <f t="shared" si="0"/>
        <v>NA</v>
      </c>
      <c r="H7" s="47" t="str">
        <f t="shared" si="1"/>
        <v>NA</v>
      </c>
      <c r="I7" s="48" t="str">
        <f t="shared" si="2"/>
        <v>NA</v>
      </c>
    </row>
    <row r="8" spans="1:9">
      <c r="A8" s="9" t="s">
        <v>4</v>
      </c>
      <c r="B8" s="28" t="s">
        <v>55</v>
      </c>
      <c r="C8" s="42" t="s">
        <v>55</v>
      </c>
      <c r="D8" s="43" t="s">
        <v>55</v>
      </c>
      <c r="E8" s="44" t="s">
        <v>55</v>
      </c>
      <c r="F8" s="45"/>
      <c r="G8" s="46" t="str">
        <f t="shared" si="0"/>
        <v>NA</v>
      </c>
      <c r="H8" s="47" t="str">
        <f t="shared" si="1"/>
        <v>NA</v>
      </c>
      <c r="I8" s="48" t="str">
        <f t="shared" si="2"/>
        <v>NA</v>
      </c>
    </row>
    <row r="9" spans="1:9">
      <c r="A9" s="9" t="s">
        <v>5</v>
      </c>
      <c r="B9" s="28">
        <v>12</v>
      </c>
      <c r="C9" s="42" t="s">
        <v>55</v>
      </c>
      <c r="D9" s="43" t="s">
        <v>55</v>
      </c>
      <c r="E9" s="44" t="s">
        <v>55</v>
      </c>
      <c r="F9" s="45"/>
      <c r="G9" s="46" t="str">
        <f t="shared" si="0"/>
        <v>NA</v>
      </c>
      <c r="H9" s="47" t="str">
        <f t="shared" si="1"/>
        <v>NA</v>
      </c>
      <c r="I9" s="48" t="str">
        <f t="shared" si="2"/>
        <v>NA</v>
      </c>
    </row>
    <row r="10" spans="1:9">
      <c r="A10" s="9" t="s">
        <v>6</v>
      </c>
      <c r="B10" s="28" t="s">
        <v>55</v>
      </c>
      <c r="C10" s="42" t="s">
        <v>55</v>
      </c>
      <c r="D10" s="43" t="s">
        <v>55</v>
      </c>
      <c r="E10" s="44" t="s">
        <v>55</v>
      </c>
      <c r="F10" s="45"/>
      <c r="G10" s="46" t="str">
        <f t="shared" si="0"/>
        <v>NA</v>
      </c>
      <c r="H10" s="47" t="str">
        <f t="shared" si="1"/>
        <v>NA</v>
      </c>
      <c r="I10" s="48" t="str">
        <f t="shared" si="2"/>
        <v>NA</v>
      </c>
    </row>
    <row r="11" spans="1:9">
      <c r="A11" s="9" t="s">
        <v>7</v>
      </c>
      <c r="B11" s="28">
        <v>97</v>
      </c>
      <c r="C11" s="42">
        <v>47</v>
      </c>
      <c r="D11" s="43">
        <v>36</v>
      </c>
      <c r="E11" s="44">
        <v>14</v>
      </c>
      <c r="F11" s="45"/>
      <c r="G11" s="46">
        <f t="shared" si="0"/>
        <v>0.4845360824742268</v>
      </c>
      <c r="H11" s="47">
        <f t="shared" si="1"/>
        <v>0.37113402061855671</v>
      </c>
      <c r="I11" s="48">
        <f t="shared" si="2"/>
        <v>0.14432989690721648</v>
      </c>
    </row>
    <row r="12" spans="1:9">
      <c r="A12" s="9" t="s">
        <v>8</v>
      </c>
      <c r="B12" s="28" t="s">
        <v>55</v>
      </c>
      <c r="C12" s="42" t="s">
        <v>55</v>
      </c>
      <c r="D12" s="43" t="s">
        <v>55</v>
      </c>
      <c r="E12" s="44" t="s">
        <v>55</v>
      </c>
      <c r="F12" s="45"/>
      <c r="G12" s="46" t="str">
        <f t="shared" si="0"/>
        <v>NA</v>
      </c>
      <c r="H12" s="47" t="str">
        <f t="shared" si="1"/>
        <v>NA</v>
      </c>
      <c r="I12" s="48" t="str">
        <f t="shared" si="2"/>
        <v>NA</v>
      </c>
    </row>
    <row r="13" spans="1:9">
      <c r="A13" s="10" t="s">
        <v>9</v>
      </c>
      <c r="B13" s="28">
        <v>128</v>
      </c>
      <c r="C13" s="42">
        <v>76</v>
      </c>
      <c r="D13" s="43">
        <v>36</v>
      </c>
      <c r="E13" s="44">
        <v>16</v>
      </c>
      <c r="F13" s="45"/>
      <c r="G13" s="46">
        <f t="shared" si="0"/>
        <v>0.59375</v>
      </c>
      <c r="H13" s="47">
        <f t="shared" si="1"/>
        <v>0.28125</v>
      </c>
      <c r="I13" s="48">
        <f t="shared" si="2"/>
        <v>0.125</v>
      </c>
    </row>
    <row r="14" spans="1:9">
      <c r="A14" s="9" t="s">
        <v>10</v>
      </c>
      <c r="B14" s="28">
        <v>21</v>
      </c>
      <c r="C14" s="42" t="s">
        <v>55</v>
      </c>
      <c r="D14" s="43">
        <v>11</v>
      </c>
      <c r="E14" s="44" t="s">
        <v>55</v>
      </c>
      <c r="F14" s="45"/>
      <c r="G14" s="46" t="str">
        <f t="shared" si="0"/>
        <v>NA</v>
      </c>
      <c r="H14" s="47">
        <f t="shared" si="1"/>
        <v>0.52380952380952384</v>
      </c>
      <c r="I14" s="48" t="str">
        <f t="shared" si="2"/>
        <v>NA</v>
      </c>
    </row>
    <row r="15" spans="1:9">
      <c r="A15" s="9" t="s">
        <v>11</v>
      </c>
      <c r="B15" s="28" t="s">
        <v>55</v>
      </c>
      <c r="C15" s="42" t="s">
        <v>55</v>
      </c>
      <c r="D15" s="43" t="s">
        <v>55</v>
      </c>
      <c r="E15" s="44" t="s">
        <v>55</v>
      </c>
      <c r="F15" s="45"/>
      <c r="G15" s="46" t="str">
        <f t="shared" si="0"/>
        <v>NA</v>
      </c>
      <c r="H15" s="47" t="str">
        <f t="shared" si="1"/>
        <v>NA</v>
      </c>
      <c r="I15" s="48" t="str">
        <f t="shared" si="2"/>
        <v>NA</v>
      </c>
    </row>
    <row r="16" spans="1:9" ht="15.75" thickBot="1">
      <c r="A16" s="11" t="s">
        <v>12</v>
      </c>
      <c r="B16" s="28" t="s">
        <v>55</v>
      </c>
      <c r="C16" s="42" t="s">
        <v>55</v>
      </c>
      <c r="D16" s="43" t="s">
        <v>55</v>
      </c>
      <c r="E16" s="44" t="s">
        <v>55</v>
      </c>
      <c r="F16" s="45"/>
      <c r="G16" s="46" t="str">
        <f t="shared" si="0"/>
        <v>NA</v>
      </c>
      <c r="H16" s="47" t="str">
        <f t="shared" si="1"/>
        <v>NA</v>
      </c>
      <c r="I16" s="48" t="str">
        <f t="shared" si="2"/>
        <v>NA</v>
      </c>
    </row>
    <row r="17" spans="1:9">
      <c r="A17" s="8" t="s">
        <v>13</v>
      </c>
      <c r="B17" s="28" t="s">
        <v>55</v>
      </c>
      <c r="C17" s="42" t="s">
        <v>55</v>
      </c>
      <c r="D17" s="43" t="s">
        <v>55</v>
      </c>
      <c r="E17" s="44" t="s">
        <v>55</v>
      </c>
      <c r="F17" s="45"/>
      <c r="G17" s="46" t="str">
        <f t="shared" si="0"/>
        <v>NA</v>
      </c>
      <c r="H17" s="47" t="str">
        <f t="shared" si="1"/>
        <v>NA</v>
      </c>
      <c r="I17" s="48" t="str">
        <f t="shared" si="2"/>
        <v>NA</v>
      </c>
    </row>
    <row r="18" spans="1:9">
      <c r="A18" s="9" t="s">
        <v>14</v>
      </c>
      <c r="B18" s="28">
        <v>129</v>
      </c>
      <c r="C18" s="42">
        <v>65</v>
      </c>
      <c r="D18" s="43">
        <v>55</v>
      </c>
      <c r="E18" s="44" t="s">
        <v>55</v>
      </c>
      <c r="F18" s="45"/>
      <c r="G18" s="46">
        <f t="shared" si="0"/>
        <v>0.50387596899224807</v>
      </c>
      <c r="H18" s="47">
        <f t="shared" si="1"/>
        <v>0.4263565891472868</v>
      </c>
      <c r="I18" s="48" t="str">
        <f t="shared" si="2"/>
        <v>NA</v>
      </c>
    </row>
    <row r="19" spans="1:9">
      <c r="A19" s="9" t="s">
        <v>15</v>
      </c>
      <c r="B19" s="28">
        <v>29</v>
      </c>
      <c r="C19" s="42">
        <v>18</v>
      </c>
      <c r="D19" s="43" t="s">
        <v>55</v>
      </c>
      <c r="E19" s="44" t="s">
        <v>55</v>
      </c>
      <c r="F19" s="45"/>
      <c r="G19" s="46">
        <f t="shared" si="0"/>
        <v>0.62068965517241381</v>
      </c>
      <c r="H19" s="47" t="str">
        <f t="shared" si="1"/>
        <v>NA</v>
      </c>
      <c r="I19" s="48" t="str">
        <f t="shared" si="2"/>
        <v>NA</v>
      </c>
    </row>
    <row r="20" spans="1:9">
      <c r="A20" s="9" t="s">
        <v>16</v>
      </c>
      <c r="B20" s="28" t="s">
        <v>55</v>
      </c>
      <c r="C20" s="42" t="s">
        <v>55</v>
      </c>
      <c r="D20" s="43" t="s">
        <v>55</v>
      </c>
      <c r="E20" s="44" t="s">
        <v>55</v>
      </c>
      <c r="F20" s="45"/>
      <c r="G20" s="46" t="str">
        <f t="shared" si="0"/>
        <v>NA</v>
      </c>
      <c r="H20" s="47" t="str">
        <f t="shared" si="1"/>
        <v>NA</v>
      </c>
      <c r="I20" s="48" t="str">
        <f t="shared" si="2"/>
        <v>NA</v>
      </c>
    </row>
    <row r="21" spans="1:9">
      <c r="A21" s="9" t="s">
        <v>17</v>
      </c>
      <c r="B21" s="28" t="s">
        <v>55</v>
      </c>
      <c r="C21" s="42" t="s">
        <v>55</v>
      </c>
      <c r="D21" s="43" t="s">
        <v>55</v>
      </c>
      <c r="E21" s="44" t="s">
        <v>55</v>
      </c>
      <c r="F21" s="45"/>
      <c r="G21" s="46" t="str">
        <f t="shared" si="0"/>
        <v>NA</v>
      </c>
      <c r="H21" s="47" t="str">
        <f t="shared" si="1"/>
        <v>NA</v>
      </c>
      <c r="I21" s="48" t="str">
        <f t="shared" si="2"/>
        <v>NA</v>
      </c>
    </row>
    <row r="22" spans="1:9">
      <c r="A22" s="9" t="s">
        <v>18</v>
      </c>
      <c r="B22" s="28">
        <v>123</v>
      </c>
      <c r="C22" s="42">
        <v>58</v>
      </c>
      <c r="D22" s="43">
        <v>40</v>
      </c>
      <c r="E22" s="44">
        <v>25</v>
      </c>
      <c r="F22" s="45"/>
      <c r="G22" s="46">
        <f t="shared" si="0"/>
        <v>0.47154471544715448</v>
      </c>
      <c r="H22" s="47">
        <f t="shared" si="1"/>
        <v>0.32520325203252032</v>
      </c>
      <c r="I22" s="48">
        <f t="shared" si="2"/>
        <v>0.2032520325203252</v>
      </c>
    </row>
    <row r="23" spans="1:9" ht="15.75" thickBot="1">
      <c r="A23" s="11" t="s">
        <v>19</v>
      </c>
      <c r="B23" s="28" t="s">
        <v>55</v>
      </c>
      <c r="C23" s="42" t="s">
        <v>55</v>
      </c>
      <c r="D23" s="43" t="s">
        <v>55</v>
      </c>
      <c r="E23" s="44" t="s">
        <v>55</v>
      </c>
      <c r="F23" s="45"/>
      <c r="G23" s="46" t="str">
        <f t="shared" si="0"/>
        <v>NA</v>
      </c>
      <c r="H23" s="47" t="str">
        <f t="shared" si="1"/>
        <v>NA</v>
      </c>
      <c r="I23" s="48" t="str">
        <f t="shared" si="2"/>
        <v>NA</v>
      </c>
    </row>
    <row r="24" spans="1:9">
      <c r="A24" s="8" t="s">
        <v>20</v>
      </c>
      <c r="B24" s="28">
        <v>58</v>
      </c>
      <c r="C24" s="42">
        <v>31</v>
      </c>
      <c r="D24" s="43">
        <v>23</v>
      </c>
      <c r="E24" s="44" t="s">
        <v>55</v>
      </c>
      <c r="F24" s="45"/>
      <c r="G24" s="46">
        <f t="shared" si="0"/>
        <v>0.53448275862068961</v>
      </c>
      <c r="H24" s="47">
        <f t="shared" si="1"/>
        <v>0.39655172413793105</v>
      </c>
      <c r="I24" s="48" t="str">
        <f t="shared" si="2"/>
        <v>NA</v>
      </c>
    </row>
    <row r="25" spans="1:9" ht="15.75" thickBot="1">
      <c r="A25" s="11" t="s">
        <v>21</v>
      </c>
      <c r="B25" s="28">
        <v>235</v>
      </c>
      <c r="C25" s="42">
        <v>115</v>
      </c>
      <c r="D25" s="43">
        <v>79</v>
      </c>
      <c r="E25" s="44">
        <v>41</v>
      </c>
      <c r="F25" s="45"/>
      <c r="G25" s="46">
        <f t="shared" si="0"/>
        <v>0.48936170212765956</v>
      </c>
      <c r="H25" s="47">
        <f t="shared" si="1"/>
        <v>0.33617021276595743</v>
      </c>
      <c r="I25" s="48">
        <f t="shared" si="2"/>
        <v>0.17446808510638298</v>
      </c>
    </row>
    <row r="26" spans="1:9">
      <c r="A26" s="8" t="s">
        <v>22</v>
      </c>
      <c r="B26" s="28">
        <v>22</v>
      </c>
      <c r="C26" s="42">
        <v>15</v>
      </c>
      <c r="D26" s="43" t="s">
        <v>55</v>
      </c>
      <c r="E26" s="44" t="s">
        <v>55</v>
      </c>
      <c r="F26" s="45"/>
      <c r="G26" s="46">
        <f t="shared" si="0"/>
        <v>0.68181818181818177</v>
      </c>
      <c r="H26" s="47" t="str">
        <f t="shared" si="1"/>
        <v>NA</v>
      </c>
      <c r="I26" s="48" t="str">
        <f t="shared" si="2"/>
        <v>NA</v>
      </c>
    </row>
    <row r="27" spans="1:9" ht="15.75" thickBot="1">
      <c r="A27" s="11" t="s">
        <v>23</v>
      </c>
      <c r="B27" s="29">
        <v>271</v>
      </c>
      <c r="C27" s="49">
        <v>131</v>
      </c>
      <c r="D27" s="50">
        <v>98</v>
      </c>
      <c r="E27" s="51">
        <v>42</v>
      </c>
      <c r="F27" s="52"/>
      <c r="G27" s="46">
        <f t="shared" si="0"/>
        <v>0.48339483394833949</v>
      </c>
      <c r="H27" s="47">
        <f t="shared" si="1"/>
        <v>0.36162361623616235</v>
      </c>
      <c r="I27" s="48">
        <f t="shared" si="2"/>
        <v>0.15498154981549817</v>
      </c>
    </row>
    <row r="28" spans="1:9">
      <c r="A28" t="s">
        <v>54</v>
      </c>
    </row>
  </sheetData>
  <mergeCells count="2">
    <mergeCell ref="B1:E1"/>
    <mergeCell ref="G1:I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C306-05E1-46E8-B661-5BEF8C73454F}">
  <dimension ref="A1:K28"/>
  <sheetViews>
    <sheetView workbookViewId="0">
      <selection activeCell="B2" sqref="B2"/>
    </sheetView>
  </sheetViews>
  <sheetFormatPr defaultRowHeight="15"/>
  <cols>
    <col min="1" max="1" width="35.7109375" customWidth="1"/>
    <col min="2" max="11" width="12.7109375" customWidth="1"/>
  </cols>
  <sheetData>
    <row r="1" spans="1:11" ht="75" customHeight="1" thickBot="1">
      <c r="B1" s="65" t="s">
        <v>35</v>
      </c>
      <c r="C1" s="66"/>
      <c r="D1" s="66"/>
      <c r="E1" s="69"/>
      <c r="F1" s="67"/>
      <c r="G1" s="16"/>
      <c r="H1" s="70" t="s">
        <v>39</v>
      </c>
      <c r="I1" s="71"/>
      <c r="J1" s="71"/>
      <c r="K1" s="72"/>
    </row>
    <row r="2" spans="1:11" ht="45">
      <c r="A2" s="7" t="s">
        <v>0</v>
      </c>
      <c r="B2" s="27" t="s">
        <v>33</v>
      </c>
      <c r="C2" s="26" t="s">
        <v>34</v>
      </c>
      <c r="D2" s="12" t="s">
        <v>36</v>
      </c>
      <c r="E2" s="12" t="s">
        <v>37</v>
      </c>
      <c r="F2" s="12" t="s">
        <v>38</v>
      </c>
      <c r="G2" s="17"/>
      <c r="H2" s="3" t="s">
        <v>34</v>
      </c>
      <c r="I2" s="12" t="s">
        <v>36</v>
      </c>
      <c r="J2" s="12" t="s">
        <v>37</v>
      </c>
      <c r="K2" s="13" t="s">
        <v>38</v>
      </c>
    </row>
    <row r="3" spans="1:11">
      <c r="A3" s="9" t="s">
        <v>26</v>
      </c>
      <c r="B3" s="28">
        <v>17095</v>
      </c>
      <c r="C3" s="42">
        <v>8473</v>
      </c>
      <c r="D3" s="43">
        <v>477</v>
      </c>
      <c r="E3" s="53">
        <v>7786</v>
      </c>
      <c r="F3" s="44">
        <v>359</v>
      </c>
      <c r="G3" s="54"/>
      <c r="H3" s="46">
        <f>IF(C3&lt;&gt;"*",C3/B3,"NA")</f>
        <v>0.49564200058496638</v>
      </c>
      <c r="I3" s="47">
        <f>IF(D3&lt;&gt;"*",D3/B3,"NA")</f>
        <v>2.7902895583503947E-2</v>
      </c>
      <c r="J3" s="47">
        <f>IF(E3&lt;&gt;"*",E3/B3,"NA")</f>
        <v>0.45545481134834748</v>
      </c>
      <c r="K3" s="48">
        <f>IF(F3&lt;&gt;"*",F3/B3,"NA")</f>
        <v>2.1000292483182217E-2</v>
      </c>
    </row>
    <row r="4" spans="1:11">
      <c r="A4" s="10" t="s">
        <v>1</v>
      </c>
      <c r="B4" s="28">
        <v>828</v>
      </c>
      <c r="C4" s="42">
        <v>369</v>
      </c>
      <c r="D4" s="43">
        <v>15</v>
      </c>
      <c r="E4" s="53">
        <v>437</v>
      </c>
      <c r="F4" s="44" t="s">
        <v>55</v>
      </c>
      <c r="G4" s="54"/>
      <c r="H4" s="46">
        <f t="shared" ref="H4:H27" si="0">IF(C4&lt;&gt;"*",C4/B4,"NA")</f>
        <v>0.44565217391304346</v>
      </c>
      <c r="I4" s="47">
        <f t="shared" ref="I4:I27" si="1">IF(D4&lt;&gt;"*",D4/B4,"NA")</f>
        <v>1.8115942028985508E-2</v>
      </c>
      <c r="J4" s="47">
        <f t="shared" ref="J4:J27" si="2">IF(E4&lt;&gt;"*",E4/B4,"NA")</f>
        <v>0.52777777777777779</v>
      </c>
      <c r="K4" s="48" t="str">
        <f t="shared" ref="K4:K27" si="3">IF(F4&lt;&gt;"*",F4/B4,"NA")</f>
        <v>NA</v>
      </c>
    </row>
    <row r="5" spans="1:11">
      <c r="A5" s="9" t="s">
        <v>2</v>
      </c>
      <c r="B5" s="28" t="s">
        <v>55</v>
      </c>
      <c r="C5" s="42" t="s">
        <v>55</v>
      </c>
      <c r="D5" s="43" t="s">
        <v>55</v>
      </c>
      <c r="E5" s="53" t="s">
        <v>55</v>
      </c>
      <c r="F5" s="44" t="s">
        <v>55</v>
      </c>
      <c r="G5" s="54"/>
      <c r="H5" s="46" t="str">
        <f t="shared" si="0"/>
        <v>NA</v>
      </c>
      <c r="I5" s="47" t="str">
        <f t="shared" si="1"/>
        <v>NA</v>
      </c>
      <c r="J5" s="47" t="str">
        <f t="shared" si="2"/>
        <v>NA</v>
      </c>
      <c r="K5" s="48" t="str">
        <f t="shared" si="3"/>
        <v>NA</v>
      </c>
    </row>
    <row r="6" spans="1:11">
      <c r="A6" s="9" t="s">
        <v>27</v>
      </c>
      <c r="B6" s="28">
        <v>333</v>
      </c>
      <c r="C6" s="42">
        <v>94</v>
      </c>
      <c r="D6" s="43" t="s">
        <v>55</v>
      </c>
      <c r="E6" s="53">
        <v>229</v>
      </c>
      <c r="F6" s="44" t="s">
        <v>55</v>
      </c>
      <c r="G6" s="54"/>
      <c r="H6" s="46">
        <f t="shared" si="0"/>
        <v>0.2822822822822823</v>
      </c>
      <c r="I6" s="47" t="str">
        <f t="shared" si="1"/>
        <v>NA</v>
      </c>
      <c r="J6" s="47">
        <f t="shared" si="2"/>
        <v>0.68768768768768773</v>
      </c>
      <c r="K6" s="48" t="str">
        <f t="shared" si="3"/>
        <v>NA</v>
      </c>
    </row>
    <row r="7" spans="1:11">
      <c r="A7" s="9" t="s">
        <v>3</v>
      </c>
      <c r="B7" s="28">
        <v>1484</v>
      </c>
      <c r="C7" s="42">
        <v>517</v>
      </c>
      <c r="D7" s="43">
        <v>41</v>
      </c>
      <c r="E7" s="53">
        <v>878</v>
      </c>
      <c r="F7" s="44">
        <v>48</v>
      </c>
      <c r="G7" s="54"/>
      <c r="H7" s="46">
        <f t="shared" si="0"/>
        <v>0.34838274932614555</v>
      </c>
      <c r="I7" s="47">
        <f t="shared" si="1"/>
        <v>2.7628032345013476E-2</v>
      </c>
      <c r="J7" s="47">
        <f t="shared" si="2"/>
        <v>0.59164420485175206</v>
      </c>
      <c r="K7" s="48">
        <f t="shared" si="3"/>
        <v>3.2345013477088951E-2</v>
      </c>
    </row>
    <row r="8" spans="1:11">
      <c r="A8" s="9" t="s">
        <v>4</v>
      </c>
      <c r="B8" s="28">
        <v>101</v>
      </c>
      <c r="C8" s="42">
        <v>61</v>
      </c>
      <c r="D8" s="43" t="s">
        <v>55</v>
      </c>
      <c r="E8" s="53">
        <v>31</v>
      </c>
      <c r="F8" s="44" t="s">
        <v>55</v>
      </c>
      <c r="G8" s="54"/>
      <c r="H8" s="46">
        <f t="shared" si="0"/>
        <v>0.60396039603960394</v>
      </c>
      <c r="I8" s="47" t="str">
        <f t="shared" si="1"/>
        <v>NA</v>
      </c>
      <c r="J8" s="47">
        <f t="shared" si="2"/>
        <v>0.30693069306930693</v>
      </c>
      <c r="K8" s="48" t="str">
        <f t="shared" si="3"/>
        <v>NA</v>
      </c>
    </row>
    <row r="9" spans="1:11">
      <c r="A9" s="9" t="s">
        <v>5</v>
      </c>
      <c r="B9" s="28">
        <v>776</v>
      </c>
      <c r="C9" s="42">
        <v>295</v>
      </c>
      <c r="D9" s="43">
        <v>18</v>
      </c>
      <c r="E9" s="53">
        <v>444</v>
      </c>
      <c r="F9" s="44">
        <v>19</v>
      </c>
      <c r="G9" s="54"/>
      <c r="H9" s="46">
        <f t="shared" si="0"/>
        <v>0.38015463917525771</v>
      </c>
      <c r="I9" s="47">
        <f t="shared" si="1"/>
        <v>2.3195876288659795E-2</v>
      </c>
      <c r="J9" s="47">
        <f t="shared" si="2"/>
        <v>0.57216494845360821</v>
      </c>
      <c r="K9" s="48">
        <f t="shared" si="3"/>
        <v>2.4484536082474227E-2</v>
      </c>
    </row>
    <row r="10" spans="1:11">
      <c r="A10" s="9" t="s">
        <v>6</v>
      </c>
      <c r="B10" s="28">
        <v>59</v>
      </c>
      <c r="C10" s="42">
        <v>29</v>
      </c>
      <c r="D10" s="43" t="s">
        <v>55</v>
      </c>
      <c r="E10" s="53">
        <v>28</v>
      </c>
      <c r="F10" s="44" t="s">
        <v>55</v>
      </c>
      <c r="G10" s="54"/>
      <c r="H10" s="46">
        <f t="shared" si="0"/>
        <v>0.49152542372881358</v>
      </c>
      <c r="I10" s="47" t="str">
        <f t="shared" si="1"/>
        <v>NA</v>
      </c>
      <c r="J10" s="47">
        <f t="shared" si="2"/>
        <v>0.47457627118644069</v>
      </c>
      <c r="K10" s="48" t="str">
        <f t="shared" si="3"/>
        <v>NA</v>
      </c>
    </row>
    <row r="11" spans="1:11">
      <c r="A11" s="9" t="s">
        <v>7</v>
      </c>
      <c r="B11" s="28">
        <v>4963</v>
      </c>
      <c r="C11" s="42">
        <v>2454</v>
      </c>
      <c r="D11" s="43">
        <v>142</v>
      </c>
      <c r="E11" s="53">
        <v>2244</v>
      </c>
      <c r="F11" s="44">
        <v>123</v>
      </c>
      <c r="G11" s="54"/>
      <c r="H11" s="46">
        <f t="shared" si="0"/>
        <v>0.49445899657465242</v>
      </c>
      <c r="I11" s="47">
        <f t="shared" si="1"/>
        <v>2.8611726778158372E-2</v>
      </c>
      <c r="J11" s="47">
        <f t="shared" si="2"/>
        <v>0.45214587950836188</v>
      </c>
      <c r="K11" s="48">
        <f t="shared" si="3"/>
        <v>2.4783397138827323E-2</v>
      </c>
    </row>
    <row r="12" spans="1:11">
      <c r="A12" s="9" t="s">
        <v>8</v>
      </c>
      <c r="B12" s="28">
        <v>14</v>
      </c>
      <c r="C12" s="42">
        <v>10</v>
      </c>
      <c r="D12" s="43" t="s">
        <v>55</v>
      </c>
      <c r="E12" s="53" t="s">
        <v>55</v>
      </c>
      <c r="F12" s="44" t="s">
        <v>55</v>
      </c>
      <c r="G12" s="54"/>
      <c r="H12" s="46">
        <f t="shared" si="0"/>
        <v>0.7142857142857143</v>
      </c>
      <c r="I12" s="47" t="str">
        <f t="shared" si="1"/>
        <v>NA</v>
      </c>
      <c r="J12" s="47" t="str">
        <f t="shared" si="2"/>
        <v>NA</v>
      </c>
      <c r="K12" s="48" t="str">
        <f t="shared" si="3"/>
        <v>NA</v>
      </c>
    </row>
    <row r="13" spans="1:11">
      <c r="A13" s="10" t="s">
        <v>9</v>
      </c>
      <c r="B13" s="28">
        <v>6396</v>
      </c>
      <c r="C13" s="42">
        <v>3564</v>
      </c>
      <c r="D13" s="43">
        <v>189</v>
      </c>
      <c r="E13" s="53">
        <v>2531</v>
      </c>
      <c r="F13" s="44">
        <v>112</v>
      </c>
      <c r="G13" s="54"/>
      <c r="H13" s="46">
        <f t="shared" si="0"/>
        <v>0.55722326454033766</v>
      </c>
      <c r="I13" s="47">
        <f t="shared" si="1"/>
        <v>2.9549718574108819E-2</v>
      </c>
      <c r="J13" s="47">
        <f t="shared" si="2"/>
        <v>0.39571607254534086</v>
      </c>
      <c r="K13" s="48">
        <f t="shared" si="3"/>
        <v>1.7510944340212633E-2</v>
      </c>
    </row>
    <row r="14" spans="1:11">
      <c r="A14" s="9" t="s">
        <v>10</v>
      </c>
      <c r="B14" s="28">
        <v>2063</v>
      </c>
      <c r="C14" s="42">
        <v>1044</v>
      </c>
      <c r="D14" s="43">
        <v>54</v>
      </c>
      <c r="E14" s="53">
        <v>925</v>
      </c>
      <c r="F14" s="44">
        <v>40</v>
      </c>
      <c r="G14" s="54"/>
      <c r="H14" s="46">
        <f t="shared" si="0"/>
        <v>0.50605913717886575</v>
      </c>
      <c r="I14" s="47">
        <f t="shared" si="1"/>
        <v>2.6175472612699952E-2</v>
      </c>
      <c r="J14" s="47">
        <f t="shared" si="2"/>
        <v>0.448376151236064</v>
      </c>
      <c r="K14" s="48">
        <f t="shared" si="3"/>
        <v>1.9389238972370333E-2</v>
      </c>
    </row>
    <row r="15" spans="1:11">
      <c r="A15" s="9" t="s">
        <v>11</v>
      </c>
      <c r="B15" s="28">
        <v>37</v>
      </c>
      <c r="C15" s="42">
        <v>18</v>
      </c>
      <c r="D15" s="43" t="s">
        <v>55</v>
      </c>
      <c r="E15" s="53">
        <v>16</v>
      </c>
      <c r="F15" s="44" t="s">
        <v>55</v>
      </c>
      <c r="G15" s="54"/>
      <c r="H15" s="46">
        <f t="shared" si="0"/>
        <v>0.48648648648648651</v>
      </c>
      <c r="I15" s="47" t="str">
        <f t="shared" si="1"/>
        <v>NA</v>
      </c>
      <c r="J15" s="47">
        <f t="shared" si="2"/>
        <v>0.43243243243243246</v>
      </c>
      <c r="K15" s="48" t="str">
        <f t="shared" si="3"/>
        <v>NA</v>
      </c>
    </row>
    <row r="16" spans="1:11" ht="15.75" thickBot="1">
      <c r="A16" s="11" t="s">
        <v>12</v>
      </c>
      <c r="B16" s="28">
        <v>40</v>
      </c>
      <c r="C16" s="42">
        <v>17</v>
      </c>
      <c r="D16" s="43" t="s">
        <v>55</v>
      </c>
      <c r="E16" s="53">
        <v>19</v>
      </c>
      <c r="F16" s="44" t="s">
        <v>55</v>
      </c>
      <c r="G16" s="54"/>
      <c r="H16" s="46">
        <f t="shared" si="0"/>
        <v>0.42499999999999999</v>
      </c>
      <c r="I16" s="47" t="str">
        <f t="shared" si="1"/>
        <v>NA</v>
      </c>
      <c r="J16" s="47">
        <f t="shared" si="2"/>
        <v>0.47499999999999998</v>
      </c>
      <c r="K16" s="48" t="str">
        <f t="shared" si="3"/>
        <v>NA</v>
      </c>
    </row>
    <row r="17" spans="1:11">
      <c r="A17" s="8" t="s">
        <v>13</v>
      </c>
      <c r="B17" s="28">
        <v>67</v>
      </c>
      <c r="C17" s="42">
        <v>31</v>
      </c>
      <c r="D17" s="43" t="s">
        <v>55</v>
      </c>
      <c r="E17" s="53">
        <v>36</v>
      </c>
      <c r="F17" s="44" t="s">
        <v>55</v>
      </c>
      <c r="G17" s="54"/>
      <c r="H17" s="46">
        <f t="shared" si="0"/>
        <v>0.46268656716417911</v>
      </c>
      <c r="I17" s="47" t="str">
        <f t="shared" si="1"/>
        <v>NA</v>
      </c>
      <c r="J17" s="47">
        <f t="shared" si="2"/>
        <v>0.53731343283582089</v>
      </c>
      <c r="K17" s="48" t="str">
        <f t="shared" si="3"/>
        <v>NA</v>
      </c>
    </row>
    <row r="18" spans="1:11">
      <c r="A18" s="9" t="s">
        <v>14</v>
      </c>
      <c r="B18" s="28">
        <v>6617</v>
      </c>
      <c r="C18" s="42">
        <v>2508</v>
      </c>
      <c r="D18" s="43">
        <v>172</v>
      </c>
      <c r="E18" s="53">
        <v>3689</v>
      </c>
      <c r="F18" s="44">
        <v>248</v>
      </c>
      <c r="G18" s="54"/>
      <c r="H18" s="46">
        <f t="shared" si="0"/>
        <v>0.37902372676439472</v>
      </c>
      <c r="I18" s="47">
        <f t="shared" si="1"/>
        <v>2.5993652712709685E-2</v>
      </c>
      <c r="J18" s="47">
        <f t="shared" si="2"/>
        <v>0.55750340033247692</v>
      </c>
      <c r="K18" s="48">
        <f t="shared" si="3"/>
        <v>3.7479220190418619E-2</v>
      </c>
    </row>
    <row r="19" spans="1:11">
      <c r="A19" s="9" t="s">
        <v>15</v>
      </c>
      <c r="B19" s="28">
        <v>1174</v>
      </c>
      <c r="C19" s="42">
        <v>632</v>
      </c>
      <c r="D19" s="43">
        <v>24</v>
      </c>
      <c r="E19" s="53">
        <v>498</v>
      </c>
      <c r="F19" s="44">
        <v>20</v>
      </c>
      <c r="G19" s="54"/>
      <c r="H19" s="46">
        <f t="shared" si="0"/>
        <v>0.53833049403747868</v>
      </c>
      <c r="I19" s="47">
        <f t="shared" si="1"/>
        <v>2.0442930153321975E-2</v>
      </c>
      <c r="J19" s="47">
        <f t="shared" si="2"/>
        <v>0.424190800681431</v>
      </c>
      <c r="K19" s="48">
        <f t="shared" si="3"/>
        <v>1.7035775127768313E-2</v>
      </c>
    </row>
    <row r="20" spans="1:11">
      <c r="A20" s="9" t="s">
        <v>16</v>
      </c>
      <c r="B20" s="28">
        <v>38</v>
      </c>
      <c r="C20" s="42">
        <v>18</v>
      </c>
      <c r="D20" s="43" t="s">
        <v>55</v>
      </c>
      <c r="E20" s="53">
        <v>17</v>
      </c>
      <c r="F20" s="44" t="s">
        <v>55</v>
      </c>
      <c r="G20" s="54"/>
      <c r="H20" s="46">
        <f t="shared" si="0"/>
        <v>0.47368421052631576</v>
      </c>
      <c r="I20" s="47" t="str">
        <f t="shared" si="1"/>
        <v>NA</v>
      </c>
      <c r="J20" s="47">
        <f t="shared" si="2"/>
        <v>0.44736842105263158</v>
      </c>
      <c r="K20" s="48" t="str">
        <f t="shared" si="3"/>
        <v>NA</v>
      </c>
    </row>
    <row r="21" spans="1:11">
      <c r="A21" s="9" t="s">
        <v>17</v>
      </c>
      <c r="B21" s="28">
        <v>13</v>
      </c>
      <c r="C21" s="42" t="s">
        <v>55</v>
      </c>
      <c r="D21" s="43" t="s">
        <v>55</v>
      </c>
      <c r="E21" s="53" t="s">
        <v>55</v>
      </c>
      <c r="F21" s="44" t="s">
        <v>55</v>
      </c>
      <c r="G21" s="54"/>
      <c r="H21" s="46" t="str">
        <f t="shared" si="0"/>
        <v>NA</v>
      </c>
      <c r="I21" s="47" t="str">
        <f t="shared" si="1"/>
        <v>NA</v>
      </c>
      <c r="J21" s="47" t="str">
        <f t="shared" si="2"/>
        <v>NA</v>
      </c>
      <c r="K21" s="48" t="str">
        <f t="shared" si="3"/>
        <v>NA</v>
      </c>
    </row>
    <row r="22" spans="1:11">
      <c r="A22" s="9" t="s">
        <v>18</v>
      </c>
      <c r="B22" s="28">
        <v>8531</v>
      </c>
      <c r="C22" s="42">
        <v>4962</v>
      </c>
      <c r="D22" s="43">
        <v>258</v>
      </c>
      <c r="E22" s="53">
        <v>3234</v>
      </c>
      <c r="F22" s="44">
        <v>77</v>
      </c>
      <c r="G22" s="54"/>
      <c r="H22" s="46">
        <f t="shared" si="0"/>
        <v>0.58164341812214282</v>
      </c>
      <c r="I22" s="47">
        <f t="shared" si="1"/>
        <v>3.0242644473098112E-2</v>
      </c>
      <c r="J22" s="47">
        <f t="shared" si="2"/>
        <v>0.3790880318837182</v>
      </c>
      <c r="K22" s="48">
        <f t="shared" si="3"/>
        <v>9.0259055210409091E-3</v>
      </c>
    </row>
    <row r="23" spans="1:11" ht="15.75" thickBot="1">
      <c r="A23" s="11" t="s">
        <v>19</v>
      </c>
      <c r="B23" s="28">
        <v>655</v>
      </c>
      <c r="C23" s="42">
        <v>314</v>
      </c>
      <c r="D23" s="43">
        <v>22</v>
      </c>
      <c r="E23" s="53">
        <v>308</v>
      </c>
      <c r="F23" s="44">
        <v>11</v>
      </c>
      <c r="G23" s="54"/>
      <c r="H23" s="46">
        <f t="shared" si="0"/>
        <v>0.47938931297709925</v>
      </c>
      <c r="I23" s="47">
        <f t="shared" si="1"/>
        <v>3.3587786259541987E-2</v>
      </c>
      <c r="J23" s="47">
        <f t="shared" si="2"/>
        <v>0.47022900763358777</v>
      </c>
      <c r="K23" s="48">
        <f t="shared" si="3"/>
        <v>1.6793893129770993E-2</v>
      </c>
    </row>
    <row r="24" spans="1:11">
      <c r="A24" s="8" t="s">
        <v>20</v>
      </c>
      <c r="B24" s="28">
        <v>3593</v>
      </c>
      <c r="C24" s="42">
        <v>1847</v>
      </c>
      <c r="D24" s="43">
        <v>84</v>
      </c>
      <c r="E24" s="53">
        <v>1599</v>
      </c>
      <c r="F24" s="44">
        <v>63</v>
      </c>
      <c r="G24" s="54"/>
      <c r="H24" s="46">
        <f t="shared" si="0"/>
        <v>0.51405510715279712</v>
      </c>
      <c r="I24" s="47">
        <f t="shared" si="1"/>
        <v>2.3378792095741719E-2</v>
      </c>
      <c r="J24" s="47">
        <f t="shared" si="2"/>
        <v>0.44503200667965487</v>
      </c>
      <c r="K24" s="48">
        <f t="shared" si="3"/>
        <v>1.753409407180629E-2</v>
      </c>
    </row>
    <row r="25" spans="1:11" ht="15.75" thickBot="1">
      <c r="A25" s="11" t="s">
        <v>21</v>
      </c>
      <c r="B25" s="28">
        <v>13502</v>
      </c>
      <c r="C25" s="42">
        <v>6626</v>
      </c>
      <c r="D25" s="43">
        <v>393</v>
      </c>
      <c r="E25" s="53">
        <v>6187</v>
      </c>
      <c r="F25" s="44">
        <v>296</v>
      </c>
      <c r="G25" s="54"/>
      <c r="H25" s="46">
        <f t="shared" si="0"/>
        <v>0.49074211227966225</v>
      </c>
      <c r="I25" s="47">
        <f t="shared" si="1"/>
        <v>2.9106798992741816E-2</v>
      </c>
      <c r="J25" s="47">
        <f t="shared" si="2"/>
        <v>0.45822841060583619</v>
      </c>
      <c r="K25" s="48">
        <f t="shared" si="3"/>
        <v>2.1922678121759739E-2</v>
      </c>
    </row>
    <row r="26" spans="1:11">
      <c r="A26" s="8" t="s">
        <v>22</v>
      </c>
      <c r="B26" s="28">
        <v>668</v>
      </c>
      <c r="C26" s="42">
        <v>346</v>
      </c>
      <c r="D26" s="43">
        <v>12</v>
      </c>
      <c r="E26" s="53">
        <v>298</v>
      </c>
      <c r="F26" s="44">
        <v>12</v>
      </c>
      <c r="G26" s="54"/>
      <c r="H26" s="46">
        <f t="shared" si="0"/>
        <v>0.51796407185628746</v>
      </c>
      <c r="I26" s="47">
        <f t="shared" si="1"/>
        <v>1.7964071856287425E-2</v>
      </c>
      <c r="J26" s="47">
        <f t="shared" si="2"/>
        <v>0.44610778443113774</v>
      </c>
      <c r="K26" s="48">
        <f t="shared" si="3"/>
        <v>1.7964071856287425E-2</v>
      </c>
    </row>
    <row r="27" spans="1:11" ht="15.75" thickBot="1">
      <c r="A27" s="11" t="s">
        <v>23</v>
      </c>
      <c r="B27" s="29">
        <v>16427</v>
      </c>
      <c r="C27" s="49">
        <v>8127</v>
      </c>
      <c r="D27" s="50">
        <v>465</v>
      </c>
      <c r="E27" s="55">
        <v>7488</v>
      </c>
      <c r="F27" s="51">
        <v>347</v>
      </c>
      <c r="G27" s="56"/>
      <c r="H27" s="46">
        <f t="shared" si="0"/>
        <v>0.49473427893102817</v>
      </c>
      <c r="I27" s="47">
        <f t="shared" si="1"/>
        <v>2.8307055457478542E-2</v>
      </c>
      <c r="J27" s="47">
        <f t="shared" si="2"/>
        <v>0.4558349059475254</v>
      </c>
      <c r="K27" s="48">
        <f t="shared" si="3"/>
        <v>2.1123759663967859E-2</v>
      </c>
    </row>
    <row r="28" spans="1:11">
      <c r="A28" t="s">
        <v>54</v>
      </c>
    </row>
  </sheetData>
  <mergeCells count="2">
    <mergeCell ref="B1:F1"/>
    <mergeCell ref="H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93B7-6B7B-46EA-A8D9-01EA19F1AC29}">
  <dimension ref="A1:I28"/>
  <sheetViews>
    <sheetView workbookViewId="0">
      <selection activeCell="B2" sqref="B2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5" t="s">
        <v>40</v>
      </c>
      <c r="C1" s="66"/>
      <c r="D1" s="66"/>
      <c r="E1" s="67"/>
      <c r="F1" s="14"/>
      <c r="G1" s="68" t="s">
        <v>44</v>
      </c>
      <c r="H1" s="66"/>
      <c r="I1" s="67"/>
    </row>
    <row r="2" spans="1:9" ht="60">
      <c r="A2" s="7" t="s">
        <v>0</v>
      </c>
      <c r="B2" s="27" t="s">
        <v>45</v>
      </c>
      <c r="C2" s="26" t="s">
        <v>41</v>
      </c>
      <c r="D2" s="12" t="s">
        <v>42</v>
      </c>
      <c r="E2" s="13" t="s">
        <v>43</v>
      </c>
      <c r="F2" s="15"/>
      <c r="G2" s="3" t="s">
        <v>41</v>
      </c>
      <c r="H2" s="12" t="s">
        <v>42</v>
      </c>
      <c r="I2" s="13" t="s">
        <v>43</v>
      </c>
    </row>
    <row r="3" spans="1:9">
      <c r="A3" s="9" t="s">
        <v>26</v>
      </c>
      <c r="B3" s="28">
        <v>14832</v>
      </c>
      <c r="C3" s="42">
        <v>3679</v>
      </c>
      <c r="D3" s="43">
        <v>9342</v>
      </c>
      <c r="E3" s="44">
        <v>1811</v>
      </c>
      <c r="F3" s="45"/>
      <c r="G3" s="46">
        <f>IF(C3&lt;&gt;"*",C3/B3,"NA")</f>
        <v>0.24804476806903991</v>
      </c>
      <c r="H3" s="47">
        <f>IF(D3&lt;&gt;"*",D3/B3,"NA")</f>
        <v>0.62985436893203883</v>
      </c>
      <c r="I3" s="48">
        <f>IF(E3&lt;&gt;"*",E3/B3,"NA")</f>
        <v>0.12210086299892126</v>
      </c>
    </row>
    <row r="4" spans="1:9">
      <c r="A4" s="10" t="s">
        <v>1</v>
      </c>
      <c r="B4" s="28">
        <v>736</v>
      </c>
      <c r="C4" s="42">
        <v>239</v>
      </c>
      <c r="D4" s="43">
        <v>451</v>
      </c>
      <c r="E4" s="44">
        <v>46</v>
      </c>
      <c r="F4" s="45"/>
      <c r="G4" s="46">
        <f t="shared" ref="G4:G27" si="0">IF(C4&lt;&gt;"*",C4/B4,"NA")</f>
        <v>0.32472826086956524</v>
      </c>
      <c r="H4" s="47">
        <f t="shared" ref="H4:H27" si="1">IF(D4&lt;&gt;"*",D4/B4,"NA")</f>
        <v>0.61277173913043481</v>
      </c>
      <c r="I4" s="48">
        <f t="shared" ref="I4:I27" si="2">IF(E4&lt;&gt;"*",E4/B4,"NA")</f>
        <v>6.25E-2</v>
      </c>
    </row>
    <row r="5" spans="1:9">
      <c r="A5" s="9" t="s">
        <v>2</v>
      </c>
      <c r="B5" s="28" t="s">
        <v>55</v>
      </c>
      <c r="C5" s="42" t="s">
        <v>55</v>
      </c>
      <c r="D5" s="43" t="s">
        <v>55</v>
      </c>
      <c r="E5" s="44" t="s">
        <v>55</v>
      </c>
      <c r="F5" s="45"/>
      <c r="G5" s="46" t="str">
        <f t="shared" si="0"/>
        <v>NA</v>
      </c>
      <c r="H5" s="47" t="str">
        <f t="shared" si="1"/>
        <v>NA</v>
      </c>
      <c r="I5" s="48" t="str">
        <f t="shared" si="2"/>
        <v>NA</v>
      </c>
    </row>
    <row r="6" spans="1:9">
      <c r="A6" s="9" t="s">
        <v>27</v>
      </c>
      <c r="B6" s="28">
        <v>300</v>
      </c>
      <c r="C6" s="42">
        <v>104</v>
      </c>
      <c r="D6" s="43">
        <v>183</v>
      </c>
      <c r="E6" s="44">
        <v>13</v>
      </c>
      <c r="F6" s="45"/>
      <c r="G6" s="46">
        <f t="shared" si="0"/>
        <v>0.34666666666666668</v>
      </c>
      <c r="H6" s="47">
        <f t="shared" si="1"/>
        <v>0.61</v>
      </c>
      <c r="I6" s="48">
        <f t="shared" si="2"/>
        <v>4.3333333333333335E-2</v>
      </c>
    </row>
    <row r="7" spans="1:9">
      <c r="A7" s="9" t="s">
        <v>3</v>
      </c>
      <c r="B7" s="28">
        <v>1218</v>
      </c>
      <c r="C7" s="42">
        <v>201</v>
      </c>
      <c r="D7" s="43">
        <v>831</v>
      </c>
      <c r="E7" s="44">
        <v>186</v>
      </c>
      <c r="F7" s="45"/>
      <c r="G7" s="46">
        <f t="shared" si="0"/>
        <v>0.16502463054187191</v>
      </c>
      <c r="H7" s="47">
        <f t="shared" si="1"/>
        <v>0.68226600985221675</v>
      </c>
      <c r="I7" s="48">
        <f t="shared" si="2"/>
        <v>0.15270935960591134</v>
      </c>
    </row>
    <row r="8" spans="1:9">
      <c r="A8" s="9" t="s">
        <v>4</v>
      </c>
      <c r="B8" s="28">
        <v>91</v>
      </c>
      <c r="C8" s="42">
        <v>23</v>
      </c>
      <c r="D8" s="43">
        <v>53</v>
      </c>
      <c r="E8" s="44">
        <v>15</v>
      </c>
      <c r="F8" s="45"/>
      <c r="G8" s="46">
        <f t="shared" si="0"/>
        <v>0.25274725274725274</v>
      </c>
      <c r="H8" s="47">
        <f t="shared" si="1"/>
        <v>0.58241758241758246</v>
      </c>
      <c r="I8" s="48">
        <f t="shared" si="2"/>
        <v>0.16483516483516483</v>
      </c>
    </row>
    <row r="9" spans="1:9">
      <c r="A9" s="9" t="s">
        <v>5</v>
      </c>
      <c r="B9" s="28">
        <v>695</v>
      </c>
      <c r="C9" s="42">
        <v>163</v>
      </c>
      <c r="D9" s="43">
        <v>468</v>
      </c>
      <c r="E9" s="44">
        <v>64</v>
      </c>
      <c r="F9" s="45"/>
      <c r="G9" s="46">
        <f t="shared" si="0"/>
        <v>0.23453237410071942</v>
      </c>
      <c r="H9" s="47">
        <f t="shared" si="1"/>
        <v>0.67338129496402876</v>
      </c>
      <c r="I9" s="48">
        <f t="shared" si="2"/>
        <v>9.2086330935251801E-2</v>
      </c>
    </row>
    <row r="10" spans="1:9">
      <c r="A10" s="9" t="s">
        <v>6</v>
      </c>
      <c r="B10" s="28">
        <v>49</v>
      </c>
      <c r="C10" s="42">
        <v>10</v>
      </c>
      <c r="D10" s="43">
        <v>35</v>
      </c>
      <c r="E10" s="44" t="s">
        <v>55</v>
      </c>
      <c r="F10" s="45"/>
      <c r="G10" s="46">
        <f t="shared" si="0"/>
        <v>0.20408163265306123</v>
      </c>
      <c r="H10" s="47">
        <f t="shared" si="1"/>
        <v>0.7142857142857143</v>
      </c>
      <c r="I10" s="48" t="str">
        <f t="shared" si="2"/>
        <v>NA</v>
      </c>
    </row>
    <row r="11" spans="1:9">
      <c r="A11" s="9" t="s">
        <v>7</v>
      </c>
      <c r="B11" s="28">
        <v>4206</v>
      </c>
      <c r="C11" s="42">
        <v>953</v>
      </c>
      <c r="D11" s="43">
        <v>2673</v>
      </c>
      <c r="E11" s="44">
        <v>580</v>
      </c>
      <c r="F11" s="45"/>
      <c r="G11" s="46">
        <f t="shared" si="0"/>
        <v>0.2265810746552544</v>
      </c>
      <c r="H11" s="47">
        <f t="shared" si="1"/>
        <v>0.63552068473609125</v>
      </c>
      <c r="I11" s="48">
        <f t="shared" si="2"/>
        <v>0.1378982406086543</v>
      </c>
    </row>
    <row r="12" spans="1:9">
      <c r="A12" s="9" t="s">
        <v>8</v>
      </c>
      <c r="B12" s="28">
        <v>14</v>
      </c>
      <c r="C12" s="42" t="s">
        <v>55</v>
      </c>
      <c r="D12" s="43" t="s">
        <v>55</v>
      </c>
      <c r="E12" s="44" t="s">
        <v>55</v>
      </c>
      <c r="F12" s="45"/>
      <c r="G12" s="46" t="str">
        <f t="shared" si="0"/>
        <v>NA</v>
      </c>
      <c r="H12" s="47" t="str">
        <f t="shared" si="1"/>
        <v>NA</v>
      </c>
      <c r="I12" s="48" t="str">
        <f t="shared" si="2"/>
        <v>NA</v>
      </c>
    </row>
    <row r="13" spans="1:9">
      <c r="A13" s="10" t="s">
        <v>9</v>
      </c>
      <c r="B13" s="28">
        <v>5654</v>
      </c>
      <c r="C13" s="42">
        <v>1407</v>
      </c>
      <c r="D13" s="43">
        <v>3529</v>
      </c>
      <c r="E13" s="44">
        <v>718</v>
      </c>
      <c r="F13" s="45"/>
      <c r="G13" s="46">
        <f t="shared" si="0"/>
        <v>0.24885037141846481</v>
      </c>
      <c r="H13" s="47">
        <f t="shared" si="1"/>
        <v>0.62415988680580126</v>
      </c>
      <c r="I13" s="48">
        <f t="shared" si="2"/>
        <v>0.12698974177573399</v>
      </c>
    </row>
    <row r="14" spans="1:9">
      <c r="A14" s="9" t="s">
        <v>10</v>
      </c>
      <c r="B14" s="28">
        <v>1793</v>
      </c>
      <c r="C14" s="42">
        <v>552</v>
      </c>
      <c r="D14" s="43">
        <v>1066</v>
      </c>
      <c r="E14" s="44">
        <v>175</v>
      </c>
      <c r="F14" s="45"/>
      <c r="G14" s="46">
        <f t="shared" si="0"/>
        <v>0.30786391522587842</v>
      </c>
      <c r="H14" s="47">
        <f t="shared" si="1"/>
        <v>0.59453430005577246</v>
      </c>
      <c r="I14" s="48">
        <f t="shared" si="2"/>
        <v>9.7601784718349141E-2</v>
      </c>
    </row>
    <row r="15" spans="1:9">
      <c r="A15" s="9" t="s">
        <v>11</v>
      </c>
      <c r="B15" s="28">
        <v>35</v>
      </c>
      <c r="C15" s="42" t="s">
        <v>55</v>
      </c>
      <c r="D15" s="43">
        <v>22</v>
      </c>
      <c r="E15" s="44" t="s">
        <v>55</v>
      </c>
      <c r="F15" s="45"/>
      <c r="G15" s="46" t="str">
        <f t="shared" si="0"/>
        <v>NA</v>
      </c>
      <c r="H15" s="47">
        <f t="shared" si="1"/>
        <v>0.62857142857142856</v>
      </c>
      <c r="I15" s="48" t="str">
        <f t="shared" si="2"/>
        <v>NA</v>
      </c>
    </row>
    <row r="16" spans="1:9" ht="15.75" thickBot="1">
      <c r="A16" s="11" t="s">
        <v>12</v>
      </c>
      <c r="B16" s="28">
        <v>40</v>
      </c>
      <c r="C16" s="42">
        <v>12</v>
      </c>
      <c r="D16" s="43">
        <v>23</v>
      </c>
      <c r="E16" s="44" t="s">
        <v>55</v>
      </c>
      <c r="F16" s="45"/>
      <c r="G16" s="46">
        <f t="shared" si="0"/>
        <v>0.3</v>
      </c>
      <c r="H16" s="47">
        <f t="shared" si="1"/>
        <v>0.57499999999999996</v>
      </c>
      <c r="I16" s="48" t="str">
        <f t="shared" si="2"/>
        <v>NA</v>
      </c>
    </row>
    <row r="17" spans="1:9">
      <c r="A17" s="8" t="s">
        <v>13</v>
      </c>
      <c r="B17" s="28">
        <v>59</v>
      </c>
      <c r="C17" s="42">
        <v>22</v>
      </c>
      <c r="D17" s="43">
        <v>32</v>
      </c>
      <c r="E17" s="44" t="s">
        <v>55</v>
      </c>
      <c r="F17" s="45"/>
      <c r="G17" s="46">
        <f t="shared" si="0"/>
        <v>0.3728813559322034</v>
      </c>
      <c r="H17" s="47">
        <f t="shared" si="1"/>
        <v>0.5423728813559322</v>
      </c>
      <c r="I17" s="48" t="str">
        <f t="shared" si="2"/>
        <v>NA</v>
      </c>
    </row>
    <row r="18" spans="1:9">
      <c r="A18" s="9" t="s">
        <v>14</v>
      </c>
      <c r="B18" s="28">
        <v>5565</v>
      </c>
      <c r="C18" s="42">
        <v>1078</v>
      </c>
      <c r="D18" s="43">
        <v>3630</v>
      </c>
      <c r="E18" s="44">
        <v>857</v>
      </c>
      <c r="F18" s="45"/>
      <c r="G18" s="46">
        <f t="shared" si="0"/>
        <v>0.19371069182389938</v>
      </c>
      <c r="H18" s="47">
        <f t="shared" si="1"/>
        <v>0.65229110512129385</v>
      </c>
      <c r="I18" s="48">
        <f t="shared" si="2"/>
        <v>0.15399820305480683</v>
      </c>
    </row>
    <row r="19" spans="1:9">
      <c r="A19" s="9" t="s">
        <v>15</v>
      </c>
      <c r="B19" s="28">
        <v>1028</v>
      </c>
      <c r="C19" s="42">
        <v>328</v>
      </c>
      <c r="D19" s="43">
        <v>591</v>
      </c>
      <c r="E19" s="44">
        <v>109</v>
      </c>
      <c r="F19" s="45"/>
      <c r="G19" s="46">
        <f t="shared" si="0"/>
        <v>0.31906614785992216</v>
      </c>
      <c r="H19" s="47">
        <f t="shared" si="1"/>
        <v>0.57490272373540852</v>
      </c>
      <c r="I19" s="48">
        <f t="shared" si="2"/>
        <v>0.10603112840466926</v>
      </c>
    </row>
    <row r="20" spans="1:9">
      <c r="A20" s="9" t="s">
        <v>16</v>
      </c>
      <c r="B20" s="28">
        <v>30</v>
      </c>
      <c r="C20" s="42" t="s">
        <v>55</v>
      </c>
      <c r="D20" s="43">
        <v>20</v>
      </c>
      <c r="E20" s="44" t="s">
        <v>55</v>
      </c>
      <c r="F20" s="45"/>
      <c r="G20" s="46" t="str">
        <f t="shared" si="0"/>
        <v>NA</v>
      </c>
      <c r="H20" s="47">
        <f t="shared" si="1"/>
        <v>0.66666666666666663</v>
      </c>
      <c r="I20" s="48" t="str">
        <f t="shared" si="2"/>
        <v>NA</v>
      </c>
    </row>
    <row r="21" spans="1:9">
      <c r="A21" s="9" t="s">
        <v>17</v>
      </c>
      <c r="B21" s="28">
        <v>11</v>
      </c>
      <c r="C21" s="42" t="s">
        <v>55</v>
      </c>
      <c r="D21" s="43" t="s">
        <v>55</v>
      </c>
      <c r="E21" s="44" t="s">
        <v>55</v>
      </c>
      <c r="F21" s="45"/>
      <c r="G21" s="46" t="str">
        <f t="shared" si="0"/>
        <v>NA</v>
      </c>
      <c r="H21" s="47" t="str">
        <f t="shared" si="1"/>
        <v>NA</v>
      </c>
      <c r="I21" s="48" t="str">
        <f t="shared" si="2"/>
        <v>NA</v>
      </c>
    </row>
    <row r="22" spans="1:9">
      <c r="A22" s="9" t="s">
        <v>18</v>
      </c>
      <c r="B22" s="28">
        <v>7591</v>
      </c>
      <c r="C22" s="42">
        <v>2101</v>
      </c>
      <c r="D22" s="43">
        <v>4726</v>
      </c>
      <c r="E22" s="44">
        <v>764</v>
      </c>
      <c r="F22" s="45"/>
      <c r="G22" s="46">
        <f t="shared" si="0"/>
        <v>0.27677512844157554</v>
      </c>
      <c r="H22" s="47">
        <f t="shared" si="1"/>
        <v>0.62257937030694244</v>
      </c>
      <c r="I22" s="48">
        <f t="shared" si="2"/>
        <v>0.10064550125148201</v>
      </c>
    </row>
    <row r="23" spans="1:9" ht="15.75" thickBot="1">
      <c r="A23" s="11" t="s">
        <v>19</v>
      </c>
      <c r="B23" s="28">
        <v>548</v>
      </c>
      <c r="C23" s="42">
        <v>142</v>
      </c>
      <c r="D23" s="43">
        <v>336</v>
      </c>
      <c r="E23" s="44">
        <v>70</v>
      </c>
      <c r="F23" s="45"/>
      <c r="G23" s="46">
        <f t="shared" si="0"/>
        <v>0.25912408759124089</v>
      </c>
      <c r="H23" s="47">
        <f t="shared" si="1"/>
        <v>0.61313868613138689</v>
      </c>
      <c r="I23" s="48">
        <f t="shared" si="2"/>
        <v>0.12773722627737227</v>
      </c>
    </row>
    <row r="24" spans="1:9">
      <c r="A24" s="8" t="s">
        <v>20</v>
      </c>
      <c r="B24" s="28">
        <v>3201</v>
      </c>
      <c r="C24" s="42">
        <v>885</v>
      </c>
      <c r="D24" s="43">
        <v>1969</v>
      </c>
      <c r="E24" s="44">
        <v>347</v>
      </c>
      <c r="F24" s="45"/>
      <c r="G24" s="46">
        <f t="shared" si="0"/>
        <v>0.27647610121836924</v>
      </c>
      <c r="H24" s="47">
        <f t="shared" si="1"/>
        <v>0.61512027491408938</v>
      </c>
      <c r="I24" s="48">
        <f t="shared" si="2"/>
        <v>0.10840362386754139</v>
      </c>
    </row>
    <row r="25" spans="1:9" ht="15.75" thickBot="1">
      <c r="A25" s="11" t="s">
        <v>21</v>
      </c>
      <c r="B25" s="28">
        <v>11631</v>
      </c>
      <c r="C25" s="42">
        <v>2794</v>
      </c>
      <c r="D25" s="43">
        <v>7373</v>
      </c>
      <c r="E25" s="44">
        <v>1464</v>
      </c>
      <c r="F25" s="45"/>
      <c r="G25" s="46">
        <f t="shared" si="0"/>
        <v>0.24022010145301351</v>
      </c>
      <c r="H25" s="47">
        <f t="shared" si="1"/>
        <v>0.63390938010489206</v>
      </c>
      <c r="I25" s="48">
        <f t="shared" si="2"/>
        <v>0.1258705184420944</v>
      </c>
    </row>
    <row r="26" spans="1:9">
      <c r="A26" s="8" t="s">
        <v>22</v>
      </c>
      <c r="B26" s="28">
        <v>601</v>
      </c>
      <c r="C26" s="42">
        <v>203</v>
      </c>
      <c r="D26" s="43">
        <v>334</v>
      </c>
      <c r="E26" s="44">
        <v>64</v>
      </c>
      <c r="F26" s="45"/>
      <c r="G26" s="46">
        <f t="shared" si="0"/>
        <v>0.33777038269550747</v>
      </c>
      <c r="H26" s="47">
        <f t="shared" si="1"/>
        <v>0.55574043261231276</v>
      </c>
      <c r="I26" s="48">
        <f t="shared" si="2"/>
        <v>0.1064891846921797</v>
      </c>
    </row>
    <row r="27" spans="1:9" ht="15.75" thickBot="1">
      <c r="A27" s="11" t="s">
        <v>23</v>
      </c>
      <c r="B27" s="29">
        <v>14231</v>
      </c>
      <c r="C27" s="49">
        <v>3476</v>
      </c>
      <c r="D27" s="50">
        <v>9008</v>
      </c>
      <c r="E27" s="51">
        <v>1747</v>
      </c>
      <c r="F27" s="52"/>
      <c r="G27" s="46">
        <f t="shared" si="0"/>
        <v>0.24425549855948281</v>
      </c>
      <c r="H27" s="47">
        <f t="shared" si="1"/>
        <v>0.63298432998383813</v>
      </c>
      <c r="I27" s="48">
        <f t="shared" si="2"/>
        <v>0.12276017145667908</v>
      </c>
    </row>
    <row r="28" spans="1:9">
      <c r="A28" t="s">
        <v>54</v>
      </c>
    </row>
  </sheetData>
  <mergeCells count="2">
    <mergeCell ref="B1:E1"/>
    <mergeCell ref="G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0132-267E-4E26-9E88-5DF263143F4C}">
  <dimension ref="A1:C28"/>
  <sheetViews>
    <sheetView workbookViewId="0">
      <selection activeCell="B2" sqref="B2"/>
    </sheetView>
  </sheetViews>
  <sheetFormatPr defaultRowHeight="15"/>
  <cols>
    <col min="1" max="1" width="35.7109375" customWidth="1"/>
    <col min="2" max="3" width="12.7109375" customWidth="1"/>
  </cols>
  <sheetData>
    <row r="1" spans="1:3" ht="75" customHeight="1" thickBot="1">
      <c r="B1" s="16"/>
      <c r="C1" s="39"/>
    </row>
    <row r="2" spans="1:3" ht="30.75" thickBot="1">
      <c r="A2" s="7" t="s">
        <v>0</v>
      </c>
      <c r="B2" s="37" t="s">
        <v>46</v>
      </c>
      <c r="C2" s="38" t="s">
        <v>44</v>
      </c>
    </row>
    <row r="3" spans="1:3" ht="15.75" thickBot="1">
      <c r="A3" s="1" t="s">
        <v>26</v>
      </c>
      <c r="B3" s="35">
        <v>32350</v>
      </c>
      <c r="C3" s="36">
        <f>IF(B3&lt;&gt;"*",B3/B3,"NA")</f>
        <v>1</v>
      </c>
    </row>
    <row r="4" spans="1:3">
      <c r="A4" s="8" t="s">
        <v>1</v>
      </c>
      <c r="B4" s="4">
        <v>1386</v>
      </c>
      <c r="C4" s="36">
        <f>IF(B4&lt;&gt;"*",B4/B3,"NA")</f>
        <v>4.2843894899536321E-2</v>
      </c>
    </row>
    <row r="5" spans="1:3">
      <c r="A5" s="9" t="s">
        <v>2</v>
      </c>
      <c r="B5" s="4" t="s">
        <v>55</v>
      </c>
      <c r="C5" s="36" t="str">
        <f>IF(B5&lt;&gt;"*",B5/B3,"NA")</f>
        <v>NA</v>
      </c>
    </row>
    <row r="6" spans="1:3">
      <c r="A6" s="9" t="s">
        <v>27</v>
      </c>
      <c r="B6" s="4">
        <v>579</v>
      </c>
      <c r="C6" s="36">
        <f>IF(B6&lt;&gt;"*",B6/B3,"NA")</f>
        <v>1.7897990726429676E-2</v>
      </c>
    </row>
    <row r="7" spans="1:3">
      <c r="A7" s="9" t="s">
        <v>3</v>
      </c>
      <c r="B7" s="4">
        <v>3271</v>
      </c>
      <c r="C7" s="36">
        <f>IF(B7&lt;&gt;"*",B7/B3,"NA")</f>
        <v>0.10111282843894899</v>
      </c>
    </row>
    <row r="8" spans="1:3">
      <c r="A8" s="9" t="s">
        <v>4</v>
      </c>
      <c r="B8" s="4">
        <v>183</v>
      </c>
      <c r="C8" s="36">
        <f>IF(B8&lt;&gt;"*",B8/B3,"NA")</f>
        <v>5.6568778979907263E-3</v>
      </c>
    </row>
    <row r="9" spans="1:3">
      <c r="A9" s="9" t="s">
        <v>5</v>
      </c>
      <c r="B9" s="4">
        <v>1364</v>
      </c>
      <c r="C9" s="36">
        <f>IF(B9&lt;&gt;"*",B9/B3,"NA")</f>
        <v>4.216383307573416E-2</v>
      </c>
    </row>
    <row r="10" spans="1:3">
      <c r="A10" s="9" t="s">
        <v>6</v>
      </c>
      <c r="B10" s="4">
        <v>108</v>
      </c>
      <c r="C10" s="36">
        <f>IF(B10&lt;&gt;"*",B10/B3,"NA")</f>
        <v>3.3384853168469861E-3</v>
      </c>
    </row>
    <row r="11" spans="1:3">
      <c r="A11" s="9" t="s">
        <v>7</v>
      </c>
      <c r="B11" s="4">
        <v>9769</v>
      </c>
      <c r="C11" s="36">
        <f>IF(B11&lt;&gt;"*",B11/B3,"NA")</f>
        <v>0.30197836166924263</v>
      </c>
    </row>
    <row r="12" spans="1:3">
      <c r="A12" s="9" t="s">
        <v>8</v>
      </c>
      <c r="B12" s="4">
        <v>23</v>
      </c>
      <c r="C12" s="36">
        <f>IF(B12&lt;&gt;"*",B12/B3,"NA")</f>
        <v>7.1097372488408033E-4</v>
      </c>
    </row>
    <row r="13" spans="1:3">
      <c r="A13" s="10" t="s">
        <v>9</v>
      </c>
      <c r="B13" s="4">
        <v>11916</v>
      </c>
      <c r="C13" s="36">
        <f>IF(B13&lt;&gt;"*",B13/B3,"NA")</f>
        <v>0.36834621329211747</v>
      </c>
    </row>
    <row r="14" spans="1:3">
      <c r="A14" s="9" t="s">
        <v>10</v>
      </c>
      <c r="B14" s="4">
        <v>3608</v>
      </c>
      <c r="C14" s="36">
        <f>IF(B14&lt;&gt;"*",B14/B3,"NA")</f>
        <v>0.11153013910355487</v>
      </c>
    </row>
    <row r="15" spans="1:3">
      <c r="A15" s="9" t="s">
        <v>11</v>
      </c>
      <c r="B15" s="4">
        <v>68</v>
      </c>
      <c r="C15" s="36">
        <f>IF(B15&lt;&gt;"*",B15/B3,"NA")</f>
        <v>2.1020092735703245E-3</v>
      </c>
    </row>
    <row r="16" spans="1:3" ht="15.75" thickBot="1">
      <c r="A16" s="11" t="s">
        <v>12</v>
      </c>
      <c r="B16" s="4">
        <v>73</v>
      </c>
      <c r="C16" s="36">
        <f>IF(B16&lt;&gt;"*",B16/B3,"NA")</f>
        <v>2.2565687789799071E-3</v>
      </c>
    </row>
    <row r="17" spans="1:3">
      <c r="A17" s="8" t="s">
        <v>13</v>
      </c>
      <c r="B17" s="4">
        <v>109</v>
      </c>
      <c r="C17" s="36">
        <f>IF(B17&lt;&gt;"*",B17/B3,"NA")</f>
        <v>3.3693972179289025E-3</v>
      </c>
    </row>
    <row r="18" spans="1:3">
      <c r="A18" s="9" t="s">
        <v>14</v>
      </c>
      <c r="B18" s="4">
        <v>13412</v>
      </c>
      <c r="C18" s="36">
        <f>IF(B18&lt;&gt;"*",B18/B3,"NA")</f>
        <v>0.41459041731066459</v>
      </c>
    </row>
    <row r="19" spans="1:3">
      <c r="A19" s="9" t="s">
        <v>15</v>
      </c>
      <c r="B19" s="4">
        <v>2132</v>
      </c>
      <c r="C19" s="36">
        <f>IF(B19&lt;&gt;"*",B19/B3,"NA")</f>
        <v>6.5904173106646063E-2</v>
      </c>
    </row>
    <row r="20" spans="1:3">
      <c r="A20" s="9" t="s">
        <v>16</v>
      </c>
      <c r="B20" s="4">
        <v>63</v>
      </c>
      <c r="C20" s="36">
        <f>IF(B20&lt;&gt;"*",B20/B3,"NA")</f>
        <v>1.9474497681607418E-3</v>
      </c>
    </row>
    <row r="21" spans="1:3">
      <c r="A21" s="9" t="s">
        <v>17</v>
      </c>
      <c r="B21" s="4">
        <v>13</v>
      </c>
      <c r="C21" s="36">
        <f>IF(B21&lt;&gt;"*",B21/B3,"NA")</f>
        <v>4.0185471406491499E-4</v>
      </c>
    </row>
    <row r="22" spans="1:3">
      <c r="A22" s="9" t="s">
        <v>18</v>
      </c>
      <c r="B22" s="4">
        <v>15429</v>
      </c>
      <c r="C22" s="36">
        <f>IF(B22&lt;&gt;"*",B22/B3,"NA")</f>
        <v>0.47693972179289024</v>
      </c>
    </row>
    <row r="23" spans="1:3" ht="15.75" thickBot="1">
      <c r="A23" s="11" t="s">
        <v>19</v>
      </c>
      <c r="B23" s="4">
        <v>1192</v>
      </c>
      <c r="C23" s="36">
        <f>IF(B23&lt;&gt;"*",B23/B3,"NA")</f>
        <v>3.6846986089644512E-2</v>
      </c>
    </row>
    <row r="24" spans="1:3">
      <c r="A24" s="8" t="s">
        <v>20</v>
      </c>
      <c r="B24" s="4">
        <v>6316</v>
      </c>
      <c r="C24" s="36">
        <f>IF(B24&lt;&gt;"*",B24/B3,"NA")</f>
        <v>0.19523956723338484</v>
      </c>
    </row>
    <row r="25" spans="1:3" ht="15.75" thickBot="1">
      <c r="A25" s="11" t="s">
        <v>21</v>
      </c>
      <c r="B25" s="4">
        <v>26034</v>
      </c>
      <c r="C25" s="36">
        <f>IF(B25&lt;&gt;"*",B25/B3,"NA")</f>
        <v>0.80476043276661513</v>
      </c>
    </row>
    <row r="26" spans="1:3">
      <c r="A26" s="8" t="s">
        <v>22</v>
      </c>
      <c r="B26" s="4">
        <v>1205</v>
      </c>
      <c r="C26" s="36">
        <f>IF(B26&lt;&gt;"*",B26/B3,"NA")</f>
        <v>3.7248840803709431E-2</v>
      </c>
    </row>
    <row r="27" spans="1:3" ht="15.75" thickBot="1">
      <c r="A27" s="11" t="s">
        <v>23</v>
      </c>
      <c r="B27" s="6">
        <v>31145</v>
      </c>
      <c r="C27" s="36">
        <f>IF(B27&lt;&gt;"*",B27/B3,"NA")</f>
        <v>0.96275115919629062</v>
      </c>
    </row>
    <row r="28" spans="1:3">
      <c r="A28" t="s">
        <v>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4405-EF56-4045-B2DD-081517FAA221}">
  <dimension ref="A1:G6"/>
  <sheetViews>
    <sheetView workbookViewId="0">
      <selection activeCell="B2" sqref="B2"/>
    </sheetView>
  </sheetViews>
  <sheetFormatPr defaultRowHeight="15"/>
  <cols>
    <col min="1" max="1" width="35.7109375" customWidth="1"/>
    <col min="2" max="2" width="12.7109375" style="22" customWidth="1"/>
    <col min="3" max="7" width="12.7109375" customWidth="1"/>
  </cols>
  <sheetData>
    <row r="1" spans="1:7" ht="75" customHeight="1" thickBot="1">
      <c r="B1" s="73" t="s">
        <v>52</v>
      </c>
      <c r="C1" s="74"/>
      <c r="D1" s="75"/>
      <c r="E1" s="14"/>
      <c r="F1" s="73" t="s">
        <v>53</v>
      </c>
      <c r="G1" s="75"/>
    </row>
    <row r="2" spans="1:7" ht="30.75" thickBot="1">
      <c r="A2" s="18" t="s">
        <v>0</v>
      </c>
      <c r="B2" s="31" t="s">
        <v>49</v>
      </c>
      <c r="C2" s="30" t="s">
        <v>50</v>
      </c>
      <c r="D2" s="23" t="s">
        <v>51</v>
      </c>
      <c r="E2" s="15"/>
      <c r="F2" s="25" t="s">
        <v>50</v>
      </c>
      <c r="G2" s="24" t="s">
        <v>51</v>
      </c>
    </row>
    <row r="3" spans="1:7">
      <c r="A3" s="19" t="s">
        <v>26</v>
      </c>
      <c r="B3" s="32">
        <v>1056</v>
      </c>
      <c r="C3" s="57">
        <v>782</v>
      </c>
      <c r="D3" s="58">
        <v>274</v>
      </c>
      <c r="E3" s="45"/>
      <c r="F3" s="59">
        <f>IF(C3&lt;&gt;"*",C3/B3,"NA")</f>
        <v>0.74053030303030298</v>
      </c>
      <c r="G3" s="60">
        <f>IF(D3&lt;&gt;"*",D3/B3,"NA")</f>
        <v>0.25946969696969696</v>
      </c>
    </row>
    <row r="4" spans="1:7">
      <c r="A4" s="20" t="s">
        <v>47</v>
      </c>
      <c r="B4" s="33">
        <v>189</v>
      </c>
      <c r="C4" s="61">
        <v>189</v>
      </c>
      <c r="D4" s="62" t="s">
        <v>55</v>
      </c>
      <c r="E4" s="45"/>
      <c r="F4" s="59">
        <f t="shared" ref="F4:F5" si="0">IF(C4&lt;&gt;"*",C4/B4,"NA")</f>
        <v>1</v>
      </c>
      <c r="G4" s="60" t="str">
        <f t="shared" ref="G4:G5" si="1">IF(D4&lt;&gt;"*",D4/B4,"NA")</f>
        <v>NA</v>
      </c>
    </row>
    <row r="5" spans="1:7" ht="15.75" thickBot="1">
      <c r="A5" s="21" t="s">
        <v>48</v>
      </c>
      <c r="B5" s="34">
        <v>867</v>
      </c>
      <c r="C5" s="63">
        <v>593</v>
      </c>
      <c r="D5" s="64">
        <v>274</v>
      </c>
      <c r="E5" s="52"/>
      <c r="F5" s="59">
        <f t="shared" si="0"/>
        <v>0.68396770472895041</v>
      </c>
      <c r="G5" s="60">
        <f t="shared" si="1"/>
        <v>0.31603229527104959</v>
      </c>
    </row>
    <row r="6" spans="1:7">
      <c r="A6" t="s">
        <v>54</v>
      </c>
    </row>
  </sheetData>
  <mergeCells count="2">
    <mergeCell ref="B1:D1"/>
    <mergeCell ref="F1:G1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Remanded Students</vt:lpstr>
      <vt:lpstr>Remand Reasons</vt:lpstr>
      <vt:lpstr>Suspensions &amp; Expulsions</vt:lpstr>
      <vt:lpstr>Removal Length</vt:lpstr>
      <vt:lpstr>Removal Incidents</vt:lpstr>
      <vt:lpstr>Services During Expulsion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Rollins</dc:creator>
  <cp:lastModifiedBy>Adam Rollins</cp:lastModifiedBy>
  <dcterms:created xsi:type="dcterms:W3CDTF">2022-06-10T19:05:22Z</dcterms:created>
  <dcterms:modified xsi:type="dcterms:W3CDTF">2022-09-30T19:37:08Z</dcterms:modified>
</cp:coreProperties>
</file>