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40" windowWidth="11330" windowHeight="6240" activeTab="0"/>
  </bookViews>
  <sheets>
    <sheet name="PROPERTY" sheetId="1" r:id="rId1"/>
    <sheet name="FLOOD" sheetId="2" r:id="rId2"/>
  </sheets>
  <definedNames>
    <definedName name="_xlnm.Print_Area" localSheetId="0">'PROPERTY'!$A$1:$P$84</definedName>
    <definedName name="_xlnm.Print_Titles" localSheetId="0">'PROPERTY'!$1:$4</definedName>
  </definedNames>
  <calcPr fullCalcOnLoad="1"/>
</workbook>
</file>

<file path=xl/sharedStrings.xml><?xml version="1.0" encoding="utf-8"?>
<sst xmlns="http://schemas.openxmlformats.org/spreadsheetml/2006/main" count="509" uniqueCount="181">
  <si>
    <t>DIV</t>
  </si>
  <si>
    <t>LOC</t>
  </si>
  <si>
    <t>AGENCY</t>
  </si>
  <si>
    <t>DESCRIPTION</t>
  </si>
  <si>
    <t>DATE OF LOSS</t>
  </si>
  <si>
    <t>TYPE OF LOSS</t>
  </si>
  <si>
    <t>GROSS LOSS</t>
  </si>
  <si>
    <t>DEDUCTIBLE</t>
  </si>
  <si>
    <t>NET LOSS</t>
  </si>
  <si>
    <t>PAID BY STATE</t>
  </si>
  <si>
    <t>DATE PAID</t>
  </si>
  <si>
    <t>PAID BY CARRIER</t>
  </si>
  <si>
    <t>STATUS</t>
  </si>
  <si>
    <t>CARRIER CLAIM #</t>
  </si>
  <si>
    <t>CLAIMS UNDER DEDUCTIBLE OR DENIED</t>
  </si>
  <si>
    <t>Totals</t>
  </si>
  <si>
    <t>ADJUSTER</t>
  </si>
  <si>
    <t>Policy #17728109</t>
  </si>
  <si>
    <t>VERICLAIM #</t>
  </si>
  <si>
    <t>Water</t>
  </si>
  <si>
    <t>Retention Balance</t>
  </si>
  <si>
    <t>Lightning</t>
  </si>
  <si>
    <t>James Reading / Al Black</t>
  </si>
  <si>
    <t>Corrections</t>
  </si>
  <si>
    <t>James Reading / Todd Sullivan</t>
  </si>
  <si>
    <t xml:space="preserve">LOSSES LESS THAN DEDUCTIBLE </t>
  </si>
  <si>
    <t>Dept of Health</t>
  </si>
  <si>
    <t>General Services</t>
  </si>
  <si>
    <t>TN Towers</t>
  </si>
  <si>
    <t>West TN Prison</t>
  </si>
  <si>
    <t>JULY 1, 2013 - JUNE 30 2014 PROPERTY LOSSES - STATE OF TENNESSEE ($25,000 PER OCCURRENCE DEDUCTIBLE)</t>
  </si>
  <si>
    <t>James Reading / Ted Keisler</t>
  </si>
  <si>
    <t>KNO13048830</t>
  </si>
  <si>
    <t>KNO13049130</t>
  </si>
  <si>
    <t>E&amp;C</t>
  </si>
  <si>
    <t>Tims Ford State Park</t>
  </si>
  <si>
    <t>Bledsoe Correctional</t>
  </si>
  <si>
    <t>Ellington AG Center</t>
  </si>
  <si>
    <t>KNO13050020</t>
  </si>
  <si>
    <t>James Reading / Ken Abernathy</t>
  </si>
  <si>
    <t>KNO13050030</t>
  </si>
  <si>
    <t>KNO13050040</t>
  </si>
  <si>
    <t>James Reading / Jason Saylors</t>
  </si>
  <si>
    <t>KNO13047840</t>
  </si>
  <si>
    <t>NO</t>
  </si>
  <si>
    <t>MCCX-Morgan County</t>
  </si>
  <si>
    <t>James Reading</t>
  </si>
  <si>
    <t>KNO13050160</t>
  </si>
  <si>
    <t>RS Gas Bld</t>
  </si>
  <si>
    <t>UT</t>
  </si>
  <si>
    <t>Thorton Athlectics</t>
  </si>
  <si>
    <t>KNO13051110</t>
  </si>
  <si>
    <t>6830563444-03</t>
  </si>
  <si>
    <t>683-563444-04</t>
  </si>
  <si>
    <t>683-563444-07</t>
  </si>
  <si>
    <t>683-563444-08</t>
  </si>
  <si>
    <t>KNO13052030</t>
  </si>
  <si>
    <t>JULY 1, 2013 - JUNE 30 2014 FLOOD PROPERTY LOSSES - STATE OF TENNESSEE ($10 MILLION PER OCCURRENCE DEDUCTIBLE)</t>
  </si>
  <si>
    <t>CLOSED</t>
  </si>
  <si>
    <t>Below Deductible</t>
  </si>
  <si>
    <t>Contractor Paying</t>
  </si>
  <si>
    <t>Fire</t>
  </si>
  <si>
    <t>683-563444-10</t>
  </si>
  <si>
    <t>KNO13052160</t>
  </si>
  <si>
    <t>683-563444-11</t>
  </si>
  <si>
    <t>Academy Maintenance Bld</t>
  </si>
  <si>
    <t>683-563444-12</t>
  </si>
  <si>
    <t>TBR</t>
  </si>
  <si>
    <t>MTSU Greek House</t>
  </si>
  <si>
    <t>683-563444-13</t>
  </si>
  <si>
    <t>Woodland Hills YC</t>
  </si>
  <si>
    <t>Sewage</t>
  </si>
  <si>
    <t>683-563444-14</t>
  </si>
  <si>
    <t>KNO13053090</t>
  </si>
  <si>
    <t>KNO13052360</t>
  </si>
  <si>
    <t>KNO13053230</t>
  </si>
  <si>
    <t>KNO13053220</t>
  </si>
  <si>
    <t>683-563444-15</t>
  </si>
  <si>
    <t>GS</t>
  </si>
  <si>
    <t>Cordell Hull Bld</t>
  </si>
  <si>
    <t xml:space="preserve">UTM Field House </t>
  </si>
  <si>
    <t>UTM Golf Building</t>
  </si>
  <si>
    <t>KNO13053340</t>
  </si>
  <si>
    <t>KNO13053990</t>
  </si>
  <si>
    <t>683-563444-17</t>
  </si>
  <si>
    <t>James Reading / Mike Fincher</t>
  </si>
  <si>
    <t>683-563444-19</t>
  </si>
  <si>
    <t>Meeman Shelby State Park</t>
  </si>
  <si>
    <t>Wind</t>
  </si>
  <si>
    <t>Dept of E&amp;C</t>
  </si>
  <si>
    <t>University of Memphis Hospitality Bld</t>
  </si>
  <si>
    <t>TTU Derryberry Admin Hall</t>
  </si>
  <si>
    <t>Columbia State Franklin Location</t>
  </si>
  <si>
    <t>UOM Hudson Nursing Lab</t>
  </si>
  <si>
    <t>UOM Student Center / University Center</t>
  </si>
  <si>
    <t xml:space="preserve">TTU Deberry Admin Bld Chiller / Water </t>
  </si>
  <si>
    <t>683-563444-22</t>
  </si>
  <si>
    <t>James Polk Bld</t>
  </si>
  <si>
    <t>683-563444-23</t>
  </si>
  <si>
    <t>Citizens Plaza Bld</t>
  </si>
  <si>
    <t>KNO13054160</t>
  </si>
  <si>
    <t>KNO13054170</t>
  </si>
  <si>
    <t>UOM Library</t>
  </si>
  <si>
    <t>UT Memphis Coleman Bld</t>
  </si>
  <si>
    <t>Walter State CC Sevierville</t>
  </si>
  <si>
    <t>Bledsoe State Park</t>
  </si>
  <si>
    <t>Freeze / CAT 32</t>
  </si>
  <si>
    <t>TSU Various Blds (12)</t>
  </si>
  <si>
    <t>Frozen Head State Park</t>
  </si>
  <si>
    <t>ETSU  Various Blds (20)</t>
  </si>
  <si>
    <t>DIDD</t>
  </si>
  <si>
    <t>Greenville TN Locations (7 blds)</t>
  </si>
  <si>
    <t>Cove Lake State Park</t>
  </si>
  <si>
    <t>Knoxviile Campus</t>
  </si>
  <si>
    <t>Fall Creek Falls</t>
  </si>
  <si>
    <t>Northeast Community College</t>
  </si>
  <si>
    <t>Henry Horton SP</t>
  </si>
  <si>
    <t xml:space="preserve">Water </t>
  </si>
  <si>
    <t>Carrick Hall</t>
  </si>
  <si>
    <t>Freeze / Water</t>
  </si>
  <si>
    <t>James Reading / Dan Watson</t>
  </si>
  <si>
    <t>James Reading / Steve Rop</t>
  </si>
  <si>
    <t xml:space="preserve">James Reading </t>
  </si>
  <si>
    <t>ETSU Browns Hall Water Loss</t>
  </si>
  <si>
    <t>KNO14054500</t>
  </si>
  <si>
    <t>683-563444-25</t>
  </si>
  <si>
    <t>TSU Ford Complex Water</t>
  </si>
  <si>
    <t>Marrowbone Lake</t>
  </si>
  <si>
    <t>683-563444-26</t>
  </si>
  <si>
    <t>683-563444-27</t>
  </si>
  <si>
    <t>KNO14056060</t>
  </si>
  <si>
    <t>KNO14056070</t>
  </si>
  <si>
    <t>KNO14056470</t>
  </si>
  <si>
    <t>KNO14058380</t>
  </si>
  <si>
    <t>KNO14058480</t>
  </si>
  <si>
    <t>TO Fuller State Park</t>
  </si>
  <si>
    <t>TWRA Ashland City</t>
  </si>
  <si>
    <t>KNO14058770</t>
  </si>
  <si>
    <t>KNO14058490</t>
  </si>
  <si>
    <t>683-563444-28</t>
  </si>
  <si>
    <t>683-563444-29</t>
  </si>
  <si>
    <t>James Reading /Brad Staples</t>
  </si>
  <si>
    <t>Closed</t>
  </si>
  <si>
    <t>SUBRO</t>
  </si>
  <si>
    <t>GROSS LOSS* After discounts</t>
  </si>
  <si>
    <t>KNO14054490</t>
  </si>
  <si>
    <t>Commisoner's House</t>
  </si>
  <si>
    <t>683-563444-30</t>
  </si>
  <si>
    <t>KNO14060790</t>
  </si>
  <si>
    <t>WTSP</t>
  </si>
  <si>
    <t>683-563444-31</t>
  </si>
  <si>
    <t>683-563444-32</t>
  </si>
  <si>
    <t>Pellissippi State Strawberry Plains</t>
  </si>
  <si>
    <t>683-563444-33</t>
  </si>
  <si>
    <t>683-563444-34</t>
  </si>
  <si>
    <t>University of Memphis Robinson Bld</t>
  </si>
  <si>
    <t>Jackson State Community College</t>
  </si>
  <si>
    <t>683-563444-35</t>
  </si>
  <si>
    <t>683-563444-36</t>
  </si>
  <si>
    <t>TCAT Hartsville</t>
  </si>
  <si>
    <t>683-563444-37</t>
  </si>
  <si>
    <t>James Reading / Brad Staples</t>
  </si>
  <si>
    <t>KNO14062980</t>
  </si>
  <si>
    <t>KNO14062960</t>
  </si>
  <si>
    <t>KNO14062340</t>
  </si>
  <si>
    <t>KNO14062060</t>
  </si>
  <si>
    <t>KNO14062590</t>
  </si>
  <si>
    <t>KNO14062730</t>
  </si>
  <si>
    <t>KNO14061620</t>
  </si>
  <si>
    <t xml:space="preserve">Columbia State </t>
  </si>
  <si>
    <t>TN School of Death</t>
  </si>
  <si>
    <t>Not A Covered Loss</t>
  </si>
  <si>
    <t>KNO14065920</t>
  </si>
  <si>
    <t>683-563444</t>
  </si>
  <si>
    <t>**THE ANNUAL $10,000,000.00 AGGREGATE DEDUCTIBLE WAS NOT EXHAUSTED FOR THIS POLICY YEAR</t>
  </si>
  <si>
    <t>Withdrew Claim-- No building damage</t>
  </si>
  <si>
    <t xml:space="preserve">Flood </t>
  </si>
  <si>
    <t>Below Flood location Deductible</t>
  </si>
  <si>
    <t>Martin - Reelfoot Research Lab</t>
  </si>
  <si>
    <r>
      <t>Bledsoe Correctial  Farm -- Calf Barn</t>
    </r>
    <r>
      <rPr>
        <b/>
        <sz val="11"/>
        <rFont val="Arial"/>
        <family val="2"/>
      </rPr>
      <t xml:space="preserve"> </t>
    </r>
  </si>
  <si>
    <t>Date:  2/21/19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</si>
</sst>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/dd/yy"/>
    <numFmt numFmtId="170" formatCode="00000"/>
    <numFmt numFmtId="171" formatCode="[$-409]dddd\,\ mmmm\ dd\,\ yyyy"/>
  </numFmts>
  <fonts count="5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18"/>
      <name val="Arial"/>
      <family val="2"/>
    </font>
    <font>
      <b/>
      <sz val="11"/>
      <color indexed="56"/>
      <name val="Arial Black"/>
      <family val="2"/>
    </font>
    <font>
      <b/>
      <sz val="11"/>
      <color indexed="10"/>
      <name val="Arial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rgb="FF000080"/>
      <name val="Arial"/>
      <family val="2"/>
    </font>
    <font>
      <b/>
      <sz val="11"/>
      <color rgb="FF002060"/>
      <name val="Arial Black"/>
      <family val="2"/>
    </font>
    <font>
      <b/>
      <sz val="11"/>
      <color rgb="FFFF0000"/>
      <name val="Arial"/>
      <family val="2"/>
    </font>
    <font>
      <b/>
      <sz val="11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7" fontId="3" fillId="0" borderId="0" xfId="0" applyNumberFormat="1" applyFont="1" applyAlignment="1">
      <alignment/>
    </xf>
    <xf numFmtId="7" fontId="2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14" fontId="2" fillId="0" borderId="0" xfId="0" applyNumberFormat="1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9" fontId="3" fillId="0" borderId="0" xfId="0" applyNumberFormat="1" applyFont="1" applyAlignment="1">
      <alignment horizontal="center"/>
    </xf>
    <xf numFmtId="44" fontId="50" fillId="0" borderId="0" xfId="44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7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7" fontId="1" fillId="0" borderId="0" xfId="0" applyNumberFormat="1" applyFont="1" applyAlignment="1">
      <alignment horizontal="center" wrapText="1"/>
    </xf>
    <xf numFmtId="44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44" fontId="3" fillId="0" borderId="0" xfId="44" applyFont="1" applyAlignment="1">
      <alignment/>
    </xf>
    <xf numFmtId="44" fontId="2" fillId="0" borderId="0" xfId="44" applyFont="1" applyAlignment="1">
      <alignment/>
    </xf>
    <xf numFmtId="0" fontId="51" fillId="0" borderId="0" xfId="0" applyFont="1" applyAlignment="1">
      <alignment horizontal="center"/>
    </xf>
    <xf numFmtId="44" fontId="52" fillId="0" borderId="0" xfId="44" applyFont="1" applyAlignment="1">
      <alignment/>
    </xf>
    <xf numFmtId="44" fontId="0" fillId="0" borderId="0" xfId="44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7" fontId="4" fillId="0" borderId="0" xfId="0" applyNumberFormat="1" applyFont="1" applyAlignment="1">
      <alignment/>
    </xf>
    <xf numFmtId="44" fontId="5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44" fontId="53" fillId="0" borderId="0" xfId="44" applyFont="1" applyAlignment="1">
      <alignment/>
    </xf>
    <xf numFmtId="0" fontId="0" fillId="0" borderId="0" xfId="0" applyFont="1" applyAlignment="1">
      <alignment horizontal="center" wrapText="1"/>
    </xf>
    <xf numFmtId="0" fontId="54" fillId="0" borderId="0" xfId="0" applyFont="1" applyAlignment="1">
      <alignment horizontal="center" vertic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14" fontId="6" fillId="33" borderId="0" xfId="0" applyNumberFormat="1" applyFont="1" applyFill="1" applyAlignment="1">
      <alignment/>
    </xf>
    <xf numFmtId="7" fontId="6" fillId="33" borderId="0" xfId="0" applyNumberFormat="1" applyFont="1" applyFill="1" applyAlignment="1">
      <alignment/>
    </xf>
    <xf numFmtId="7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51" fillId="0" borderId="0" xfId="0" applyFont="1" applyAlignment="1">
      <alignment horizontal="center"/>
    </xf>
    <xf numFmtId="44" fontId="53" fillId="0" borderId="0" xfId="0" applyNumberFormat="1" applyFont="1" applyAlignment="1">
      <alignment/>
    </xf>
    <xf numFmtId="44" fontId="3" fillId="34" borderId="0" xfId="44" applyFont="1" applyFill="1" applyAlignment="1">
      <alignment/>
    </xf>
    <xf numFmtId="14" fontId="3" fillId="34" borderId="0" xfId="0" applyNumberFormat="1" applyFont="1" applyFill="1" applyAlignment="1">
      <alignment/>
    </xf>
    <xf numFmtId="14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44" fontId="2" fillId="34" borderId="0" xfId="44" applyFont="1" applyFill="1" applyAlignment="1">
      <alignment/>
    </xf>
    <xf numFmtId="0" fontId="2" fillId="34" borderId="0" xfId="0" applyFont="1" applyFill="1" applyAlignment="1">
      <alignment/>
    </xf>
    <xf numFmtId="44" fontId="3" fillId="0" borderId="0" xfId="44" applyFont="1" applyAlignment="1">
      <alignment horizontal="center"/>
    </xf>
    <xf numFmtId="44" fontId="50" fillId="0" borderId="0" xfId="44" applyFont="1" applyAlignment="1">
      <alignment/>
    </xf>
    <xf numFmtId="7" fontId="3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2" fillId="35" borderId="0" xfId="61" applyFont="1" applyFill="1">
      <alignment/>
      <protection/>
    </xf>
    <xf numFmtId="14" fontId="2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44" fontId="2" fillId="35" borderId="0" xfId="44" applyFont="1" applyFill="1" applyAlignment="1">
      <alignment/>
    </xf>
    <xf numFmtId="44" fontId="53" fillId="0" borderId="0" xfId="0" applyNumberFormat="1" applyFont="1" applyAlignment="1">
      <alignment/>
    </xf>
    <xf numFmtId="44" fontId="0" fillId="0" borderId="0" xfId="44" applyFont="1" applyAlignment="1">
      <alignment/>
    </xf>
    <xf numFmtId="0" fontId="51" fillId="0" borderId="0" xfId="0" applyFont="1" applyAlignment="1">
      <alignment horizontal="center"/>
    </xf>
    <xf numFmtId="44" fontId="53" fillId="0" borderId="0" xfId="0" applyNumberFormat="1" applyFont="1" applyAlignment="1">
      <alignment wrapText="1"/>
    </xf>
    <xf numFmtId="0" fontId="53" fillId="0" borderId="0" xfId="0" applyFont="1" applyAlignment="1">
      <alignment wrapText="1"/>
    </xf>
    <xf numFmtId="44" fontId="3" fillId="14" borderId="0" xfId="44" applyFont="1" applyFill="1" applyAlignment="1">
      <alignment/>
    </xf>
    <xf numFmtId="14" fontId="3" fillId="14" borderId="0" xfId="0" applyNumberFormat="1" applyFont="1" applyFill="1" applyAlignment="1">
      <alignment/>
    </xf>
    <xf numFmtId="0" fontId="3" fillId="35" borderId="0" xfId="0" applyFont="1" applyFill="1" applyAlignment="1">
      <alignment horizontal="center" wrapText="1"/>
    </xf>
    <xf numFmtId="0" fontId="3" fillId="35" borderId="0" xfId="0" applyFont="1" applyFill="1" applyAlignment="1">
      <alignment wrapText="1"/>
    </xf>
    <xf numFmtId="14" fontId="3" fillId="35" borderId="0" xfId="0" applyNumberFormat="1" applyFont="1" applyFill="1" applyAlignment="1">
      <alignment horizontal="center"/>
    </xf>
    <xf numFmtId="0" fontId="0" fillId="35" borderId="0" xfId="0" applyFont="1" applyFill="1" applyAlignment="1">
      <alignment horizontal="center" wrapText="1"/>
    </xf>
    <xf numFmtId="44" fontId="3" fillId="35" borderId="0" xfId="44" applyFont="1" applyFill="1" applyAlignment="1">
      <alignment/>
    </xf>
    <xf numFmtId="44" fontId="50" fillId="35" borderId="0" xfId="44" applyFont="1" applyFill="1" applyAlignment="1">
      <alignment/>
    </xf>
    <xf numFmtId="44" fontId="53" fillId="35" borderId="0" xfId="0" applyNumberFormat="1" applyFon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Currency 3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="70" zoomScaleNormal="70" zoomScaleSheetLayoutView="100" zoomScalePageLayoutView="0" workbookViewId="0" topLeftCell="A7">
      <selection activeCell="D14" sqref="D14"/>
    </sheetView>
  </sheetViews>
  <sheetFormatPr defaultColWidth="9.140625" defaultRowHeight="12.75"/>
  <cols>
    <col min="1" max="1" width="7.140625" style="0" customWidth="1"/>
    <col min="2" max="2" width="7.421875" style="0" customWidth="1"/>
    <col min="3" max="3" width="13.28125" style="0" customWidth="1"/>
    <col min="4" max="4" width="29.00390625" style="0" customWidth="1"/>
    <col min="5" max="5" width="12.140625" style="2" customWidth="1"/>
    <col min="6" max="6" width="12.421875" style="0" customWidth="1"/>
    <col min="7" max="7" width="20.7109375" style="3" customWidth="1"/>
    <col min="8" max="8" width="18.28125" style="3" customWidth="1"/>
    <col min="9" max="9" width="20.140625" style="3" customWidth="1"/>
    <col min="10" max="10" width="23.140625" style="0" customWidth="1"/>
    <col min="11" max="11" width="19.8515625" style="3" customWidth="1"/>
    <col min="12" max="12" width="11.140625" style="0" customWidth="1"/>
    <col min="13" max="13" width="12.00390625" style="3" customWidth="1"/>
    <col min="14" max="14" width="7.7109375" style="0" customWidth="1"/>
    <col min="15" max="15" width="17.421875" style="0" customWidth="1"/>
    <col min="16" max="16" width="20.421875" style="0" customWidth="1"/>
    <col min="17" max="17" width="10.57421875" style="0" customWidth="1"/>
    <col min="18" max="18" width="17.421875" style="0" customWidth="1"/>
    <col min="19" max="19" width="3.00390625" style="0" customWidth="1"/>
    <col min="20" max="20" width="46.28125" style="0" customWidth="1"/>
  </cols>
  <sheetData>
    <row r="1" spans="1:18" s="43" customFormat="1" ht="21" customHeight="1">
      <c r="A1" s="38" t="s">
        <v>30</v>
      </c>
      <c r="B1" s="39"/>
      <c r="C1" s="39"/>
      <c r="D1" s="39"/>
      <c r="E1" s="40"/>
      <c r="F1" s="39"/>
      <c r="G1" s="41"/>
      <c r="H1" s="42"/>
      <c r="I1" s="42"/>
      <c r="J1" s="39"/>
      <c r="K1" s="42" t="s">
        <v>17</v>
      </c>
      <c r="L1" s="39"/>
      <c r="M1" s="41"/>
      <c r="N1" s="39"/>
      <c r="O1" s="39"/>
      <c r="P1" s="39"/>
      <c r="Q1" s="39"/>
      <c r="R1" s="39"/>
    </row>
    <row r="2" spans="1:21" ht="13.5">
      <c r="A2" s="5"/>
      <c r="B2" s="5"/>
      <c r="C2" s="5"/>
      <c r="D2" s="5"/>
      <c r="E2" s="6"/>
      <c r="F2" s="5"/>
      <c r="G2" s="7"/>
      <c r="H2" s="7"/>
      <c r="I2" s="7"/>
      <c r="J2" s="5"/>
      <c r="K2" s="7"/>
      <c r="L2" s="5"/>
      <c r="M2" s="7"/>
      <c r="N2" s="5"/>
      <c r="O2" s="5"/>
      <c r="P2" s="5"/>
      <c r="Q2" s="5"/>
      <c r="R2" s="5"/>
      <c r="S2" s="5"/>
      <c r="T2" s="5"/>
      <c r="U2" s="5"/>
    </row>
    <row r="3" spans="1:21" s="1" customFormat="1" ht="41.25" customHeigh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8" t="s">
        <v>144</v>
      </c>
      <c r="H3" s="18" t="s">
        <v>7</v>
      </c>
      <c r="I3" s="18" t="s">
        <v>8</v>
      </c>
      <c r="J3" s="16" t="s">
        <v>20</v>
      </c>
      <c r="K3" s="18" t="s">
        <v>9</v>
      </c>
      <c r="L3" s="16" t="s">
        <v>10</v>
      </c>
      <c r="M3" s="18" t="s">
        <v>11</v>
      </c>
      <c r="N3" s="16" t="s">
        <v>10</v>
      </c>
      <c r="O3" s="16" t="s">
        <v>18</v>
      </c>
      <c r="P3" s="16" t="s">
        <v>13</v>
      </c>
      <c r="Q3" s="16" t="s">
        <v>12</v>
      </c>
      <c r="R3" s="16" t="s">
        <v>16</v>
      </c>
      <c r="S3" s="4"/>
      <c r="T3" s="4"/>
      <c r="U3" s="4"/>
    </row>
    <row r="4" spans="1:21" ht="16.5">
      <c r="A4" s="5"/>
      <c r="B4" s="5"/>
      <c r="C4" s="5"/>
      <c r="D4" s="5"/>
      <c r="E4" s="6"/>
      <c r="F4" s="5"/>
      <c r="G4" s="7"/>
      <c r="H4" s="7"/>
      <c r="I4" s="7"/>
      <c r="J4" s="28">
        <v>10000000</v>
      </c>
      <c r="K4" s="7"/>
      <c r="L4" s="6"/>
      <c r="M4" s="7"/>
      <c r="N4" s="5"/>
      <c r="O4" s="5"/>
      <c r="P4" s="5"/>
      <c r="Q4" s="5"/>
      <c r="R4" s="5"/>
      <c r="S4" s="5"/>
      <c r="T4" s="5"/>
      <c r="U4" s="5"/>
    </row>
    <row r="5" spans="1:21" ht="27.75" customHeight="1">
      <c r="A5" s="5"/>
      <c r="B5" s="5"/>
      <c r="C5" s="34" t="s">
        <v>23</v>
      </c>
      <c r="D5" s="9" t="s">
        <v>29</v>
      </c>
      <c r="E5" s="13">
        <v>41476</v>
      </c>
      <c r="F5" s="12" t="s">
        <v>21</v>
      </c>
      <c r="G5" s="25">
        <v>93522.62</v>
      </c>
      <c r="H5" s="14">
        <v>25000</v>
      </c>
      <c r="I5" s="25">
        <f aca="true" t="shared" si="0" ref="I5:I45">G5-H5</f>
        <v>68522.62</v>
      </c>
      <c r="J5" s="60">
        <f>J4-I5</f>
        <v>9931477.38</v>
      </c>
      <c r="K5" s="46">
        <v>68522.62</v>
      </c>
      <c r="L5" s="47">
        <v>42086</v>
      </c>
      <c r="M5" s="52" t="s">
        <v>44</v>
      </c>
      <c r="N5" s="25"/>
      <c r="O5" s="5" t="s">
        <v>43</v>
      </c>
      <c r="P5" s="37" t="s">
        <v>52</v>
      </c>
      <c r="Q5" s="12" t="s">
        <v>142</v>
      </c>
      <c r="R5" s="23" t="s">
        <v>22</v>
      </c>
      <c r="S5" s="5"/>
      <c r="T5" s="5"/>
      <c r="U5" s="5"/>
    </row>
    <row r="6" spans="1:21" ht="29.25" customHeight="1">
      <c r="A6" s="5"/>
      <c r="B6" s="5"/>
      <c r="C6" s="34" t="s">
        <v>34</v>
      </c>
      <c r="D6" s="9" t="s">
        <v>35</v>
      </c>
      <c r="E6" s="13">
        <v>41494</v>
      </c>
      <c r="F6" s="12" t="s">
        <v>21</v>
      </c>
      <c r="G6" s="25">
        <v>59648.66</v>
      </c>
      <c r="H6" s="14">
        <v>25000</v>
      </c>
      <c r="I6" s="25">
        <f t="shared" si="0"/>
        <v>34648.66</v>
      </c>
      <c r="J6" s="60">
        <f aca="true" t="shared" si="1" ref="J6:J21">J5-I6</f>
        <v>9896828.72</v>
      </c>
      <c r="K6" s="46">
        <v>33648.66</v>
      </c>
      <c r="L6" s="48">
        <v>41738</v>
      </c>
      <c r="M6" s="52" t="s">
        <v>44</v>
      </c>
      <c r="N6" s="25"/>
      <c r="O6" s="5" t="s">
        <v>38</v>
      </c>
      <c r="P6" s="30" t="s">
        <v>53</v>
      </c>
      <c r="Q6" s="12" t="s">
        <v>142</v>
      </c>
      <c r="R6" s="23" t="s">
        <v>39</v>
      </c>
      <c r="S6" s="5"/>
      <c r="T6" s="5"/>
      <c r="U6" s="5"/>
    </row>
    <row r="7" spans="1:21" ht="25.5" customHeight="1">
      <c r="A7" s="5"/>
      <c r="B7" s="5"/>
      <c r="C7" s="34" t="s">
        <v>23</v>
      </c>
      <c r="D7" s="5" t="s">
        <v>45</v>
      </c>
      <c r="E7" s="11">
        <v>41499</v>
      </c>
      <c r="F7" s="12" t="s">
        <v>19</v>
      </c>
      <c r="G7" s="25">
        <v>215042.7</v>
      </c>
      <c r="H7" s="14">
        <v>25000</v>
      </c>
      <c r="I7" s="25">
        <f t="shared" si="0"/>
        <v>190042.7</v>
      </c>
      <c r="J7" s="60">
        <f t="shared" si="1"/>
        <v>9706786.020000001</v>
      </c>
      <c r="K7" s="46">
        <v>190042.7</v>
      </c>
      <c r="L7" s="48">
        <v>41738</v>
      </c>
      <c r="M7" s="52" t="s">
        <v>44</v>
      </c>
      <c r="N7" s="25"/>
      <c r="O7" s="5" t="s">
        <v>47</v>
      </c>
      <c r="P7" s="30" t="s">
        <v>54</v>
      </c>
      <c r="Q7" s="12" t="s">
        <v>142</v>
      </c>
      <c r="R7" s="23" t="s">
        <v>46</v>
      </c>
      <c r="S7" s="5"/>
      <c r="T7" s="5"/>
      <c r="U7" s="5"/>
    </row>
    <row r="8" spans="1:21" ht="30" customHeight="1">
      <c r="A8" s="5">
        <v>5</v>
      </c>
      <c r="B8" s="5"/>
      <c r="C8" s="34" t="s">
        <v>78</v>
      </c>
      <c r="D8" s="5" t="s">
        <v>48</v>
      </c>
      <c r="E8" s="11">
        <v>41519</v>
      </c>
      <c r="F8" s="12" t="s">
        <v>21</v>
      </c>
      <c r="G8" s="25">
        <v>63806.56</v>
      </c>
      <c r="H8" s="14">
        <v>25000</v>
      </c>
      <c r="I8" s="25">
        <f t="shared" si="0"/>
        <v>38806.56</v>
      </c>
      <c r="J8" s="60">
        <f t="shared" si="1"/>
        <v>9667979.46</v>
      </c>
      <c r="K8" s="46">
        <v>38806.56</v>
      </c>
      <c r="L8" s="48"/>
      <c r="M8" s="52" t="s">
        <v>44</v>
      </c>
      <c r="N8" s="25"/>
      <c r="O8" s="5" t="s">
        <v>51</v>
      </c>
      <c r="P8" s="30" t="s">
        <v>55</v>
      </c>
      <c r="Q8" s="12" t="s">
        <v>142</v>
      </c>
      <c r="R8" s="23" t="s">
        <v>24</v>
      </c>
      <c r="S8" s="5"/>
      <c r="T8" s="5"/>
      <c r="U8" s="5"/>
    </row>
    <row r="9" spans="1:21" ht="27.75">
      <c r="A9" s="5"/>
      <c r="B9" s="5"/>
      <c r="C9" s="34" t="s">
        <v>67</v>
      </c>
      <c r="D9" s="23" t="s">
        <v>90</v>
      </c>
      <c r="E9" s="11">
        <v>41555</v>
      </c>
      <c r="F9" s="12" t="s">
        <v>61</v>
      </c>
      <c r="G9" s="25">
        <v>87031.61</v>
      </c>
      <c r="H9" s="14">
        <v>25000</v>
      </c>
      <c r="I9" s="25">
        <f t="shared" si="0"/>
        <v>62031.61</v>
      </c>
      <c r="J9" s="60">
        <f t="shared" si="1"/>
        <v>9605947.850000001</v>
      </c>
      <c r="K9" s="46">
        <v>62031.61</v>
      </c>
      <c r="L9" s="48">
        <v>41740</v>
      </c>
      <c r="M9" s="52" t="s">
        <v>44</v>
      </c>
      <c r="N9" s="25"/>
      <c r="O9" s="5" t="s">
        <v>63</v>
      </c>
      <c r="P9" s="31" t="s">
        <v>62</v>
      </c>
      <c r="Q9" s="12" t="s">
        <v>142</v>
      </c>
      <c r="R9" s="23" t="s">
        <v>22</v>
      </c>
      <c r="S9" s="5"/>
      <c r="T9" s="5"/>
      <c r="U9" s="5"/>
    </row>
    <row r="10" spans="1:21" ht="25.5" customHeight="1">
      <c r="A10" s="5"/>
      <c r="B10" s="5"/>
      <c r="C10" s="34" t="s">
        <v>67</v>
      </c>
      <c r="D10" s="23" t="s">
        <v>91</v>
      </c>
      <c r="E10" s="11">
        <v>41571</v>
      </c>
      <c r="F10" s="12" t="s">
        <v>19</v>
      </c>
      <c r="G10" s="25">
        <v>34315.29</v>
      </c>
      <c r="H10" s="14">
        <v>25000</v>
      </c>
      <c r="I10" s="25">
        <f t="shared" si="0"/>
        <v>9315.29</v>
      </c>
      <c r="J10" s="60">
        <f t="shared" si="1"/>
        <v>9596632.560000002</v>
      </c>
      <c r="K10" s="46">
        <v>9315.29</v>
      </c>
      <c r="L10" s="48">
        <v>41768</v>
      </c>
      <c r="M10" s="52" t="s">
        <v>44</v>
      </c>
      <c r="N10" s="25"/>
      <c r="O10" s="5" t="s">
        <v>74</v>
      </c>
      <c r="P10" s="31" t="s">
        <v>64</v>
      </c>
      <c r="Q10" s="12" t="s">
        <v>142</v>
      </c>
      <c r="R10" s="23" t="s">
        <v>46</v>
      </c>
      <c r="S10" s="5"/>
      <c r="T10" s="5"/>
      <c r="U10" s="5"/>
    </row>
    <row r="11" spans="1:21" ht="30" customHeight="1">
      <c r="A11" s="5"/>
      <c r="B11" s="5"/>
      <c r="C11" s="34" t="s">
        <v>78</v>
      </c>
      <c r="D11" s="23" t="s">
        <v>65</v>
      </c>
      <c r="E11" s="11">
        <v>41589</v>
      </c>
      <c r="F11" s="12" t="s">
        <v>61</v>
      </c>
      <c r="G11" s="25">
        <v>77078.94</v>
      </c>
      <c r="H11" s="14">
        <v>25000</v>
      </c>
      <c r="I11" s="25">
        <f t="shared" si="0"/>
        <v>52078.94</v>
      </c>
      <c r="J11" s="60">
        <f t="shared" si="1"/>
        <v>9544553.620000003</v>
      </c>
      <c r="K11" s="46">
        <v>52078.94</v>
      </c>
      <c r="L11" s="48">
        <v>41764</v>
      </c>
      <c r="M11" s="52" t="s">
        <v>44</v>
      </c>
      <c r="N11" s="25"/>
      <c r="O11" s="5" t="s">
        <v>73</v>
      </c>
      <c r="P11" s="31" t="s">
        <v>66</v>
      </c>
      <c r="Q11" s="12" t="s">
        <v>142</v>
      </c>
      <c r="R11" s="23" t="s">
        <v>42</v>
      </c>
      <c r="S11" s="5"/>
      <c r="T11" s="5"/>
      <c r="U11" s="5"/>
    </row>
    <row r="12" spans="1:21" ht="25.5" customHeight="1">
      <c r="A12" s="5"/>
      <c r="B12" s="5"/>
      <c r="C12" s="34" t="s">
        <v>67</v>
      </c>
      <c r="D12" s="5" t="s">
        <v>68</v>
      </c>
      <c r="E12" s="11">
        <v>41592</v>
      </c>
      <c r="F12" s="12" t="s">
        <v>19</v>
      </c>
      <c r="G12" s="25">
        <v>34024.47</v>
      </c>
      <c r="H12" s="14">
        <v>25000</v>
      </c>
      <c r="I12" s="25">
        <f t="shared" si="0"/>
        <v>9024.470000000001</v>
      </c>
      <c r="J12" s="60">
        <f t="shared" si="1"/>
        <v>9535529.150000002</v>
      </c>
      <c r="K12" s="46">
        <v>9024.47</v>
      </c>
      <c r="L12" s="48">
        <v>42104</v>
      </c>
      <c r="M12" s="52" t="s">
        <v>44</v>
      </c>
      <c r="N12" s="25"/>
      <c r="O12" s="5" t="s">
        <v>75</v>
      </c>
      <c r="P12" s="31" t="s">
        <v>69</v>
      </c>
      <c r="Q12" s="12" t="s">
        <v>142</v>
      </c>
      <c r="R12" s="23" t="s">
        <v>46</v>
      </c>
      <c r="S12" s="5"/>
      <c r="T12" s="5"/>
      <c r="U12" s="5"/>
    </row>
    <row r="13" spans="1:21" ht="25.5" customHeight="1">
      <c r="A13" s="5"/>
      <c r="B13" s="5"/>
      <c r="C13" s="34" t="s">
        <v>23</v>
      </c>
      <c r="D13" s="23" t="s">
        <v>70</v>
      </c>
      <c r="E13" s="11">
        <v>41596</v>
      </c>
      <c r="F13" s="12" t="s">
        <v>71</v>
      </c>
      <c r="G13" s="25">
        <v>65468.43</v>
      </c>
      <c r="H13" s="14">
        <v>25000</v>
      </c>
      <c r="I13" s="25">
        <f t="shared" si="0"/>
        <v>40468.43</v>
      </c>
      <c r="J13" s="60">
        <f t="shared" si="1"/>
        <v>9495060.720000003</v>
      </c>
      <c r="K13" s="46">
        <v>40468.43</v>
      </c>
      <c r="L13" s="48">
        <v>41740</v>
      </c>
      <c r="M13" s="52" t="s">
        <v>44</v>
      </c>
      <c r="N13" s="25"/>
      <c r="O13" s="5" t="s">
        <v>76</v>
      </c>
      <c r="P13" s="31" t="s">
        <v>72</v>
      </c>
      <c r="Q13" s="12" t="s">
        <v>142</v>
      </c>
      <c r="R13" s="23" t="s">
        <v>46</v>
      </c>
      <c r="S13" s="5"/>
      <c r="T13" s="5"/>
      <c r="U13" s="5"/>
    </row>
    <row r="14" spans="1:21" ht="30" customHeight="1">
      <c r="A14" s="5"/>
      <c r="B14" s="5"/>
      <c r="C14" s="34" t="s">
        <v>67</v>
      </c>
      <c r="D14" s="23" t="s">
        <v>92</v>
      </c>
      <c r="E14" s="11">
        <v>41596</v>
      </c>
      <c r="F14" s="12" t="s">
        <v>19</v>
      </c>
      <c r="G14" s="25">
        <v>110650.28</v>
      </c>
      <c r="H14" s="14">
        <v>25000</v>
      </c>
      <c r="I14" s="25">
        <f t="shared" si="0"/>
        <v>85650.28</v>
      </c>
      <c r="J14" s="60">
        <f t="shared" si="1"/>
        <v>9409410.440000003</v>
      </c>
      <c r="K14" s="46">
        <v>85650.28</v>
      </c>
      <c r="L14" s="48">
        <v>41740</v>
      </c>
      <c r="M14" s="52" t="s">
        <v>44</v>
      </c>
      <c r="N14" s="25"/>
      <c r="O14" s="5" t="s">
        <v>82</v>
      </c>
      <c r="P14" s="31" t="s">
        <v>77</v>
      </c>
      <c r="Q14" s="12" t="s">
        <v>142</v>
      </c>
      <c r="R14" s="23" t="s">
        <v>46</v>
      </c>
      <c r="S14" s="5"/>
      <c r="T14" s="5"/>
      <c r="U14" s="5"/>
    </row>
    <row r="15" spans="1:21" ht="27.75" customHeight="1">
      <c r="A15" s="5"/>
      <c r="B15" s="5"/>
      <c r="C15" s="34" t="s">
        <v>49</v>
      </c>
      <c r="D15" s="23" t="s">
        <v>80</v>
      </c>
      <c r="E15" s="11">
        <v>41629</v>
      </c>
      <c r="F15" s="12" t="s">
        <v>19</v>
      </c>
      <c r="G15" s="25">
        <v>419908.72</v>
      </c>
      <c r="H15" s="14">
        <v>25000</v>
      </c>
      <c r="I15" s="25">
        <f t="shared" si="0"/>
        <v>394908.72</v>
      </c>
      <c r="J15" s="60">
        <f t="shared" si="1"/>
        <v>9014501.720000003</v>
      </c>
      <c r="K15" s="46">
        <v>394908.72</v>
      </c>
      <c r="L15" s="47">
        <v>42038</v>
      </c>
      <c r="M15" s="52" t="s">
        <v>44</v>
      </c>
      <c r="N15" s="25"/>
      <c r="O15" s="5" t="s">
        <v>100</v>
      </c>
      <c r="P15" s="31" t="s">
        <v>84</v>
      </c>
      <c r="Q15" s="12" t="s">
        <v>142</v>
      </c>
      <c r="R15" s="23" t="s">
        <v>85</v>
      </c>
      <c r="S15" s="5"/>
      <c r="T15" s="5"/>
      <c r="U15" s="5"/>
    </row>
    <row r="16" spans="1:21" ht="25.5" customHeight="1">
      <c r="A16" s="5"/>
      <c r="B16" s="5"/>
      <c r="C16" s="34" t="s">
        <v>67</v>
      </c>
      <c r="D16" s="23" t="s">
        <v>93</v>
      </c>
      <c r="E16" s="11">
        <v>41631</v>
      </c>
      <c r="F16" s="12" t="s">
        <v>19</v>
      </c>
      <c r="G16" s="25">
        <v>182806.27</v>
      </c>
      <c r="H16" s="14">
        <v>25000</v>
      </c>
      <c r="I16" s="25">
        <f t="shared" si="0"/>
        <v>157806.27</v>
      </c>
      <c r="J16" s="60">
        <f t="shared" si="1"/>
        <v>8856695.450000003</v>
      </c>
      <c r="K16" s="46">
        <v>157806.27</v>
      </c>
      <c r="L16" s="47">
        <v>42114</v>
      </c>
      <c r="M16" s="52" t="s">
        <v>44</v>
      </c>
      <c r="N16" s="25"/>
      <c r="O16" s="5" t="s">
        <v>100</v>
      </c>
      <c r="P16" s="31" t="s">
        <v>86</v>
      </c>
      <c r="Q16" s="12" t="s">
        <v>142</v>
      </c>
      <c r="R16" s="23" t="s">
        <v>46</v>
      </c>
      <c r="S16" s="5"/>
      <c r="T16" s="5"/>
      <c r="U16" s="5"/>
    </row>
    <row r="17" spans="1:21" ht="27.75">
      <c r="A17" s="5"/>
      <c r="B17" s="5"/>
      <c r="C17" s="67" t="s">
        <v>67</v>
      </c>
      <c r="D17" s="68" t="s">
        <v>95</v>
      </c>
      <c r="E17" s="69">
        <v>41645</v>
      </c>
      <c r="F17" s="70" t="s">
        <v>106</v>
      </c>
      <c r="G17" s="71">
        <v>19728.96</v>
      </c>
      <c r="H17" s="72">
        <v>700</v>
      </c>
      <c r="I17" s="71">
        <f t="shared" si="0"/>
        <v>19028.96</v>
      </c>
      <c r="J17" s="73">
        <f>J16-I17</f>
        <v>8837666.490000002</v>
      </c>
      <c r="K17" s="46">
        <v>19028.96</v>
      </c>
      <c r="L17" s="47">
        <v>41768</v>
      </c>
      <c r="M17" s="52" t="s">
        <v>44</v>
      </c>
      <c r="N17" s="25"/>
      <c r="O17" s="5" t="s">
        <v>124</v>
      </c>
      <c r="P17" s="62" t="s">
        <v>96</v>
      </c>
      <c r="Q17" s="12" t="s">
        <v>142</v>
      </c>
      <c r="R17" s="23" t="s">
        <v>46</v>
      </c>
      <c r="S17" s="5"/>
      <c r="T17" s="5"/>
      <c r="U17" s="5"/>
    </row>
    <row r="18" spans="1:21" ht="25.5" customHeight="1">
      <c r="A18" s="5"/>
      <c r="B18" s="5"/>
      <c r="C18" s="67" t="s">
        <v>78</v>
      </c>
      <c r="D18" s="68" t="s">
        <v>97</v>
      </c>
      <c r="E18" s="69">
        <v>41646</v>
      </c>
      <c r="F18" s="70" t="s">
        <v>106</v>
      </c>
      <c r="G18" s="71">
        <v>34516.31</v>
      </c>
      <c r="H18" s="72">
        <v>700</v>
      </c>
      <c r="I18" s="71">
        <f t="shared" si="0"/>
        <v>33816.31</v>
      </c>
      <c r="J18" s="73">
        <f t="shared" si="1"/>
        <v>8803850.180000002</v>
      </c>
      <c r="K18" s="46">
        <v>33816.31</v>
      </c>
      <c r="L18" s="47">
        <v>42160</v>
      </c>
      <c r="M18" s="52" t="s">
        <v>44</v>
      </c>
      <c r="N18" s="25"/>
      <c r="O18" s="5" t="s">
        <v>124</v>
      </c>
      <c r="P18" s="62" t="s">
        <v>96</v>
      </c>
      <c r="Q18" s="12" t="s">
        <v>142</v>
      </c>
      <c r="R18" s="23" t="s">
        <v>24</v>
      </c>
      <c r="S18" s="5"/>
      <c r="T18" s="5"/>
      <c r="U18" s="5"/>
    </row>
    <row r="19" spans="1:21" ht="36" customHeight="1">
      <c r="A19" s="5"/>
      <c r="B19" s="5"/>
      <c r="C19" s="67" t="s">
        <v>67</v>
      </c>
      <c r="D19" s="68" t="s">
        <v>107</v>
      </c>
      <c r="E19" s="69">
        <v>41646</v>
      </c>
      <c r="F19" s="70" t="s">
        <v>106</v>
      </c>
      <c r="G19" s="71">
        <v>115140.21</v>
      </c>
      <c r="H19" s="72">
        <v>2000</v>
      </c>
      <c r="I19" s="71">
        <f>G19-H19</f>
        <v>113140.21</v>
      </c>
      <c r="J19" s="73">
        <f t="shared" si="1"/>
        <v>8690709.97</v>
      </c>
      <c r="K19" s="46">
        <v>113140.21</v>
      </c>
      <c r="L19" s="47">
        <v>42166</v>
      </c>
      <c r="M19" s="52" t="s">
        <v>44</v>
      </c>
      <c r="N19" s="25"/>
      <c r="O19" s="5" t="s">
        <v>124</v>
      </c>
      <c r="P19" s="62" t="s">
        <v>96</v>
      </c>
      <c r="Q19" s="12" t="s">
        <v>142</v>
      </c>
      <c r="R19" s="23" t="s">
        <v>24</v>
      </c>
      <c r="S19" s="5"/>
      <c r="T19" s="5"/>
      <c r="U19" s="5"/>
    </row>
    <row r="20" spans="1:21" ht="25.5" customHeight="1">
      <c r="A20" s="5"/>
      <c r="B20" s="5"/>
      <c r="C20" s="67" t="s">
        <v>78</v>
      </c>
      <c r="D20" s="68" t="s">
        <v>99</v>
      </c>
      <c r="E20" s="69">
        <v>41646</v>
      </c>
      <c r="F20" s="70" t="s">
        <v>106</v>
      </c>
      <c r="G20" s="71">
        <v>2034.08</v>
      </c>
      <c r="H20" s="72">
        <v>0</v>
      </c>
      <c r="I20" s="71">
        <f t="shared" si="0"/>
        <v>2034.08</v>
      </c>
      <c r="J20" s="73">
        <f t="shared" si="1"/>
        <v>8688675.89</v>
      </c>
      <c r="K20" s="46">
        <v>2034.08</v>
      </c>
      <c r="L20" s="47">
        <v>42166</v>
      </c>
      <c r="M20" s="52" t="s">
        <v>44</v>
      </c>
      <c r="N20" s="25"/>
      <c r="O20" s="5" t="s">
        <v>124</v>
      </c>
      <c r="P20" s="62" t="s">
        <v>96</v>
      </c>
      <c r="Q20" s="12" t="s">
        <v>142</v>
      </c>
      <c r="R20" s="23" t="s">
        <v>24</v>
      </c>
      <c r="S20" s="5"/>
      <c r="T20" s="5"/>
      <c r="U20" s="5"/>
    </row>
    <row r="21" spans="1:21" ht="25.5" customHeight="1">
      <c r="A21" s="5"/>
      <c r="B21" s="5"/>
      <c r="C21" s="67" t="s">
        <v>67</v>
      </c>
      <c r="D21" s="68" t="s">
        <v>102</v>
      </c>
      <c r="E21" s="69">
        <v>41646</v>
      </c>
      <c r="F21" s="70" t="s">
        <v>106</v>
      </c>
      <c r="G21" s="71">
        <v>85350.68</v>
      </c>
      <c r="H21" s="72">
        <v>4100</v>
      </c>
      <c r="I21" s="71">
        <f t="shared" si="0"/>
        <v>81250.68</v>
      </c>
      <c r="J21" s="73">
        <f t="shared" si="1"/>
        <v>8607425.21</v>
      </c>
      <c r="K21" s="46">
        <v>81250.68</v>
      </c>
      <c r="L21" s="47">
        <v>42160</v>
      </c>
      <c r="M21" s="52" t="s">
        <v>44</v>
      </c>
      <c r="N21" s="25"/>
      <c r="O21" s="5" t="s">
        <v>124</v>
      </c>
      <c r="P21" s="62" t="s">
        <v>96</v>
      </c>
      <c r="Q21" s="12" t="s">
        <v>142</v>
      </c>
      <c r="R21" s="23" t="s">
        <v>22</v>
      </c>
      <c r="S21" s="5"/>
      <c r="T21" s="5"/>
      <c r="U21" s="5"/>
    </row>
    <row r="22" spans="1:21" ht="25.5" customHeight="1">
      <c r="A22" s="5"/>
      <c r="B22" s="5"/>
      <c r="C22" s="67" t="s">
        <v>67</v>
      </c>
      <c r="D22" s="68" t="s">
        <v>104</v>
      </c>
      <c r="E22" s="69">
        <v>41646</v>
      </c>
      <c r="F22" s="70" t="s">
        <v>106</v>
      </c>
      <c r="G22" s="71">
        <v>379445.51</v>
      </c>
      <c r="H22" s="72">
        <v>11700</v>
      </c>
      <c r="I22" s="71">
        <f t="shared" si="0"/>
        <v>367745.51</v>
      </c>
      <c r="J22" s="73">
        <f>J21-I22</f>
        <v>8239679.700000001</v>
      </c>
      <c r="K22" s="46">
        <v>367745.51</v>
      </c>
      <c r="L22" s="47">
        <v>41787</v>
      </c>
      <c r="M22" s="52" t="s">
        <v>44</v>
      </c>
      <c r="N22" s="25"/>
      <c r="O22" s="5" t="s">
        <v>124</v>
      </c>
      <c r="P22" s="62" t="s">
        <v>96</v>
      </c>
      <c r="Q22" s="12" t="s">
        <v>142</v>
      </c>
      <c r="R22" s="23" t="s">
        <v>46</v>
      </c>
      <c r="S22" s="5"/>
      <c r="T22" s="5"/>
      <c r="U22" s="5"/>
    </row>
    <row r="23" spans="1:21" ht="33.75" customHeight="1">
      <c r="A23" s="5"/>
      <c r="B23" s="5"/>
      <c r="C23" s="67" t="s">
        <v>67</v>
      </c>
      <c r="D23" s="68" t="s">
        <v>109</v>
      </c>
      <c r="E23" s="69">
        <v>41647</v>
      </c>
      <c r="F23" s="70" t="s">
        <v>106</v>
      </c>
      <c r="G23" s="71">
        <v>113709.32</v>
      </c>
      <c r="H23" s="72">
        <v>2600</v>
      </c>
      <c r="I23" s="71">
        <f>G23-H23</f>
        <v>111109.32</v>
      </c>
      <c r="J23" s="73">
        <f aca="true" t="shared" si="2" ref="J23:J45">J22-I23</f>
        <v>8128570.380000001</v>
      </c>
      <c r="K23" s="46">
        <v>111109.32</v>
      </c>
      <c r="L23" s="47"/>
      <c r="M23" s="52" t="s">
        <v>44</v>
      </c>
      <c r="N23" s="25"/>
      <c r="O23" s="5" t="s">
        <v>124</v>
      </c>
      <c r="P23" s="62" t="s">
        <v>96</v>
      </c>
      <c r="Q23" s="12" t="s">
        <v>142</v>
      </c>
      <c r="R23" s="23" t="s">
        <v>120</v>
      </c>
      <c r="S23" s="5"/>
      <c r="T23" s="5"/>
      <c r="U23" s="5"/>
    </row>
    <row r="24" spans="1:21" ht="30.75" customHeight="1">
      <c r="A24" s="5"/>
      <c r="B24" s="5"/>
      <c r="C24" s="67" t="s">
        <v>34</v>
      </c>
      <c r="D24" s="68" t="s">
        <v>105</v>
      </c>
      <c r="E24" s="69">
        <v>41647</v>
      </c>
      <c r="F24" s="70" t="s">
        <v>106</v>
      </c>
      <c r="G24" s="71">
        <v>3110.42</v>
      </c>
      <c r="H24" s="72">
        <v>0</v>
      </c>
      <c r="I24" s="71">
        <f>G24-H24</f>
        <v>3110.42</v>
      </c>
      <c r="J24" s="73">
        <f t="shared" si="2"/>
        <v>8125459.960000001</v>
      </c>
      <c r="K24" s="46">
        <v>3110.42</v>
      </c>
      <c r="L24" s="47">
        <v>42160</v>
      </c>
      <c r="M24" s="52" t="s">
        <v>44</v>
      </c>
      <c r="N24" s="25"/>
      <c r="O24" s="5" t="s">
        <v>124</v>
      </c>
      <c r="P24" s="62" t="s">
        <v>96</v>
      </c>
      <c r="Q24" s="12" t="s">
        <v>142</v>
      </c>
      <c r="R24" s="23" t="s">
        <v>24</v>
      </c>
      <c r="S24" s="5"/>
      <c r="T24" s="5"/>
      <c r="U24" s="5"/>
    </row>
    <row r="25" spans="1:21" ht="25.5" customHeight="1">
      <c r="A25" s="5"/>
      <c r="B25" s="5"/>
      <c r="C25" s="67" t="s">
        <v>34</v>
      </c>
      <c r="D25" s="68" t="s">
        <v>108</v>
      </c>
      <c r="E25" s="69">
        <v>41647</v>
      </c>
      <c r="F25" s="70" t="s">
        <v>106</v>
      </c>
      <c r="G25" s="71">
        <v>675.32</v>
      </c>
      <c r="H25" s="72">
        <v>0</v>
      </c>
      <c r="I25" s="71">
        <v>675.32</v>
      </c>
      <c r="J25" s="73">
        <f t="shared" si="2"/>
        <v>8124784.640000001</v>
      </c>
      <c r="K25" s="46">
        <v>657.32</v>
      </c>
      <c r="L25" s="47">
        <v>42160</v>
      </c>
      <c r="M25" s="52" t="s">
        <v>44</v>
      </c>
      <c r="N25" s="25"/>
      <c r="O25" s="5" t="s">
        <v>124</v>
      </c>
      <c r="P25" s="62" t="s">
        <v>96</v>
      </c>
      <c r="Q25" s="12" t="s">
        <v>142</v>
      </c>
      <c r="R25" s="23" t="s">
        <v>46</v>
      </c>
      <c r="S25" s="5"/>
      <c r="T25" s="5"/>
      <c r="U25" s="5"/>
    </row>
    <row r="26" spans="1:21" ht="27.75">
      <c r="A26" s="5"/>
      <c r="B26" s="5"/>
      <c r="C26" s="67" t="s">
        <v>110</v>
      </c>
      <c r="D26" s="68" t="s">
        <v>111</v>
      </c>
      <c r="E26" s="69">
        <v>41647</v>
      </c>
      <c r="F26" s="70" t="s">
        <v>106</v>
      </c>
      <c r="G26" s="71">
        <v>20416.66</v>
      </c>
      <c r="H26" s="72">
        <v>700</v>
      </c>
      <c r="I26" s="71">
        <f>G26-H26</f>
        <v>19716.66</v>
      </c>
      <c r="J26" s="73">
        <f t="shared" si="2"/>
        <v>8105067.98</v>
      </c>
      <c r="K26" s="46">
        <v>19716.66</v>
      </c>
      <c r="L26" s="47">
        <v>42160</v>
      </c>
      <c r="M26" s="52" t="s">
        <v>44</v>
      </c>
      <c r="N26" s="25"/>
      <c r="O26" s="5" t="s">
        <v>124</v>
      </c>
      <c r="P26" s="62" t="s">
        <v>96</v>
      </c>
      <c r="Q26" s="12" t="s">
        <v>142</v>
      </c>
      <c r="R26" s="23" t="s">
        <v>46</v>
      </c>
      <c r="S26" s="5"/>
      <c r="T26" s="5"/>
      <c r="U26" s="5"/>
    </row>
    <row r="27" spans="1:21" ht="25.5" customHeight="1">
      <c r="A27" s="5"/>
      <c r="B27" s="5"/>
      <c r="C27" s="67" t="s">
        <v>34</v>
      </c>
      <c r="D27" s="68" t="s">
        <v>112</v>
      </c>
      <c r="E27" s="69">
        <v>41647</v>
      </c>
      <c r="F27" s="70" t="s">
        <v>106</v>
      </c>
      <c r="G27" s="71">
        <v>10156.37</v>
      </c>
      <c r="H27" s="72">
        <v>350</v>
      </c>
      <c r="I27" s="71">
        <f>G27-H27</f>
        <v>9806.37</v>
      </c>
      <c r="J27" s="73">
        <f t="shared" si="2"/>
        <v>8095261.61</v>
      </c>
      <c r="K27" s="46">
        <v>9806.37</v>
      </c>
      <c r="L27" s="47">
        <v>42160</v>
      </c>
      <c r="M27" s="52" t="s">
        <v>44</v>
      </c>
      <c r="N27" s="25"/>
      <c r="O27" s="5" t="s">
        <v>124</v>
      </c>
      <c r="P27" s="62" t="s">
        <v>96</v>
      </c>
      <c r="Q27" s="12" t="s">
        <v>142</v>
      </c>
      <c r="R27" s="23" t="s">
        <v>121</v>
      </c>
      <c r="S27" s="5"/>
      <c r="T27" s="5"/>
      <c r="U27" s="5"/>
    </row>
    <row r="28" spans="1:21" ht="25.5" customHeight="1">
      <c r="A28" s="5"/>
      <c r="B28" s="5"/>
      <c r="C28" s="67" t="s">
        <v>49</v>
      </c>
      <c r="D28" s="68" t="s">
        <v>113</v>
      </c>
      <c r="E28" s="69">
        <v>41647</v>
      </c>
      <c r="F28" s="70" t="s">
        <v>106</v>
      </c>
      <c r="G28" s="71">
        <v>209896.1</v>
      </c>
      <c r="H28" s="72">
        <v>400</v>
      </c>
      <c r="I28" s="71">
        <f>G28-H28</f>
        <v>209496.1</v>
      </c>
      <c r="J28" s="73">
        <f t="shared" si="2"/>
        <v>7885765.510000001</v>
      </c>
      <c r="K28" s="46">
        <v>209496.1</v>
      </c>
      <c r="L28" s="47">
        <v>42163</v>
      </c>
      <c r="M28" s="52" t="s">
        <v>44</v>
      </c>
      <c r="N28" s="25"/>
      <c r="O28" s="5" t="s">
        <v>124</v>
      </c>
      <c r="P28" s="62" t="s">
        <v>96</v>
      </c>
      <c r="Q28" s="12" t="s">
        <v>142</v>
      </c>
      <c r="R28" s="23" t="s">
        <v>46</v>
      </c>
      <c r="S28" s="5"/>
      <c r="T28" s="5"/>
      <c r="U28" s="5"/>
    </row>
    <row r="29" spans="1:21" ht="25.5" customHeight="1">
      <c r="A29" s="5"/>
      <c r="B29" s="5"/>
      <c r="C29" s="67" t="s">
        <v>34</v>
      </c>
      <c r="D29" s="68" t="s">
        <v>114</v>
      </c>
      <c r="E29" s="69">
        <v>41647</v>
      </c>
      <c r="F29" s="70" t="s">
        <v>106</v>
      </c>
      <c r="G29" s="71">
        <v>37552.9</v>
      </c>
      <c r="H29" s="72">
        <v>700</v>
      </c>
      <c r="I29" s="71">
        <f>G29-H29</f>
        <v>36852.9</v>
      </c>
      <c r="J29" s="73">
        <f t="shared" si="2"/>
        <v>7848912.61</v>
      </c>
      <c r="K29" s="46">
        <v>36852.9</v>
      </c>
      <c r="L29" s="47">
        <v>42160</v>
      </c>
      <c r="M29" s="52" t="s">
        <v>44</v>
      </c>
      <c r="N29" s="25"/>
      <c r="O29" s="5" t="s">
        <v>124</v>
      </c>
      <c r="P29" s="62" t="s">
        <v>96</v>
      </c>
      <c r="Q29" s="12" t="s">
        <v>142</v>
      </c>
      <c r="R29" s="23" t="s">
        <v>46</v>
      </c>
      <c r="S29" s="5"/>
      <c r="T29" s="5"/>
      <c r="U29" s="5"/>
    </row>
    <row r="30" spans="1:21" ht="25.5" customHeight="1">
      <c r="A30" s="5"/>
      <c r="B30" s="5"/>
      <c r="C30" s="67" t="s">
        <v>67</v>
      </c>
      <c r="D30" s="68" t="s">
        <v>115</v>
      </c>
      <c r="E30" s="69">
        <v>41647</v>
      </c>
      <c r="F30" s="70" t="s">
        <v>106</v>
      </c>
      <c r="G30" s="71">
        <v>1137.71</v>
      </c>
      <c r="H30" s="72">
        <v>0</v>
      </c>
      <c r="I30" s="71">
        <f t="shared" si="0"/>
        <v>1137.71</v>
      </c>
      <c r="J30" s="73">
        <f t="shared" si="2"/>
        <v>7847774.9</v>
      </c>
      <c r="K30" s="46">
        <v>1137.71</v>
      </c>
      <c r="L30" s="47">
        <v>41787</v>
      </c>
      <c r="M30" s="52" t="s">
        <v>44</v>
      </c>
      <c r="N30" s="25"/>
      <c r="O30" s="5" t="s">
        <v>124</v>
      </c>
      <c r="P30" s="62" t="s">
        <v>96</v>
      </c>
      <c r="Q30" s="12" t="s">
        <v>142</v>
      </c>
      <c r="R30" s="23" t="s">
        <v>120</v>
      </c>
      <c r="S30" s="5"/>
      <c r="T30" s="5"/>
      <c r="U30" s="5"/>
    </row>
    <row r="31" spans="1:21" ht="25.5" customHeight="1">
      <c r="A31" s="5"/>
      <c r="B31" s="5"/>
      <c r="C31" s="67" t="s">
        <v>49</v>
      </c>
      <c r="D31" s="68" t="s">
        <v>178</v>
      </c>
      <c r="E31" s="69">
        <v>41647</v>
      </c>
      <c r="F31" s="70" t="s">
        <v>106</v>
      </c>
      <c r="G31" s="71">
        <v>11601.64</v>
      </c>
      <c r="H31" s="72">
        <v>350</v>
      </c>
      <c r="I31" s="71">
        <f>G31-H31</f>
        <v>11251.64</v>
      </c>
      <c r="J31" s="73">
        <f t="shared" si="2"/>
        <v>7836523.260000001</v>
      </c>
      <c r="K31" s="46">
        <v>11251.64</v>
      </c>
      <c r="L31" s="47">
        <v>42163</v>
      </c>
      <c r="M31" s="52" t="s">
        <v>44</v>
      </c>
      <c r="N31" s="25"/>
      <c r="O31" s="5" t="s">
        <v>124</v>
      </c>
      <c r="P31" s="62" t="s">
        <v>96</v>
      </c>
      <c r="Q31" s="12" t="s">
        <v>142</v>
      </c>
      <c r="R31" s="23" t="s">
        <v>22</v>
      </c>
      <c r="S31" s="5"/>
      <c r="T31" s="5"/>
      <c r="U31" s="5"/>
    </row>
    <row r="32" spans="1:21" ht="25.5" customHeight="1">
      <c r="A32" s="5"/>
      <c r="B32" s="5"/>
      <c r="C32" s="67" t="s">
        <v>34</v>
      </c>
      <c r="D32" s="68" t="s">
        <v>116</v>
      </c>
      <c r="E32" s="69">
        <v>41647</v>
      </c>
      <c r="F32" s="70" t="s">
        <v>106</v>
      </c>
      <c r="G32" s="71">
        <v>6285</v>
      </c>
      <c r="H32" s="72">
        <v>350</v>
      </c>
      <c r="I32" s="71">
        <f>G32-H32</f>
        <v>5935</v>
      </c>
      <c r="J32" s="73">
        <f t="shared" si="2"/>
        <v>7830588.260000001</v>
      </c>
      <c r="K32" s="46">
        <v>5935</v>
      </c>
      <c r="L32" s="47">
        <v>42160</v>
      </c>
      <c r="M32" s="52" t="s">
        <v>44</v>
      </c>
      <c r="N32" s="25"/>
      <c r="O32" s="5" t="s">
        <v>124</v>
      </c>
      <c r="P32" s="62" t="s">
        <v>96</v>
      </c>
      <c r="Q32" s="12" t="s">
        <v>142</v>
      </c>
      <c r="R32" s="23" t="s">
        <v>24</v>
      </c>
      <c r="S32" s="5"/>
      <c r="T32" s="5"/>
      <c r="U32" s="5"/>
    </row>
    <row r="33" spans="1:21" ht="27.75">
      <c r="A33" s="5"/>
      <c r="B33" s="5"/>
      <c r="C33" s="34" t="s">
        <v>67</v>
      </c>
      <c r="D33" s="23" t="s">
        <v>123</v>
      </c>
      <c r="E33" s="11">
        <v>41667</v>
      </c>
      <c r="F33" s="36" t="s">
        <v>117</v>
      </c>
      <c r="G33" s="25">
        <v>44887.23</v>
      </c>
      <c r="H33" s="14">
        <v>25000</v>
      </c>
      <c r="I33" s="25">
        <f>G33-H33</f>
        <v>19887.230000000003</v>
      </c>
      <c r="J33" s="60">
        <f t="shared" si="2"/>
        <v>7810701.03</v>
      </c>
      <c r="K33" s="46">
        <v>19887.23</v>
      </c>
      <c r="L33" s="47">
        <v>42159</v>
      </c>
      <c r="M33" s="52" t="s">
        <v>44</v>
      </c>
      <c r="N33" s="25"/>
      <c r="O33" s="5" t="s">
        <v>130</v>
      </c>
      <c r="P33" s="31" t="s">
        <v>98</v>
      </c>
      <c r="Q33" s="12" t="s">
        <v>142</v>
      </c>
      <c r="R33" s="23" t="s">
        <v>120</v>
      </c>
      <c r="S33" s="5"/>
      <c r="T33" s="5"/>
      <c r="U33" s="5"/>
    </row>
    <row r="34" spans="1:21" ht="29.25" customHeight="1">
      <c r="A34" s="5"/>
      <c r="B34" s="5"/>
      <c r="C34" s="34" t="s">
        <v>67</v>
      </c>
      <c r="D34" s="23" t="s">
        <v>126</v>
      </c>
      <c r="E34" s="11">
        <v>41696</v>
      </c>
      <c r="F34" s="36" t="s">
        <v>19</v>
      </c>
      <c r="G34" s="25">
        <v>51816.27</v>
      </c>
      <c r="H34" s="14">
        <v>25000</v>
      </c>
      <c r="I34" s="25">
        <f t="shared" si="0"/>
        <v>26816.269999999997</v>
      </c>
      <c r="J34" s="60">
        <f t="shared" si="2"/>
        <v>7783884.760000001</v>
      </c>
      <c r="K34" s="46">
        <v>26816.27</v>
      </c>
      <c r="L34" s="47">
        <v>42111</v>
      </c>
      <c r="M34" s="52" t="s">
        <v>44</v>
      </c>
      <c r="N34" s="25"/>
      <c r="O34" s="5" t="s">
        <v>133</v>
      </c>
      <c r="P34" s="31" t="s">
        <v>128</v>
      </c>
      <c r="Q34" s="12" t="s">
        <v>142</v>
      </c>
      <c r="R34" s="23" t="s">
        <v>24</v>
      </c>
      <c r="S34" s="5"/>
      <c r="T34" s="5"/>
      <c r="U34" s="5"/>
    </row>
    <row r="35" spans="1:21" ht="30" customHeight="1">
      <c r="A35" s="5"/>
      <c r="B35" s="5"/>
      <c r="C35" s="34" t="s">
        <v>34</v>
      </c>
      <c r="D35" s="23" t="s">
        <v>127</v>
      </c>
      <c r="E35" s="11">
        <v>41701</v>
      </c>
      <c r="F35" s="36" t="s">
        <v>88</v>
      </c>
      <c r="G35" s="25">
        <v>16038</v>
      </c>
      <c r="H35" s="14">
        <v>8500</v>
      </c>
      <c r="I35" s="25">
        <f t="shared" si="0"/>
        <v>7538</v>
      </c>
      <c r="J35" s="60">
        <f t="shared" si="2"/>
        <v>7776346.760000001</v>
      </c>
      <c r="K35" s="46">
        <v>7538</v>
      </c>
      <c r="L35" s="47">
        <v>41788</v>
      </c>
      <c r="M35" s="52" t="s">
        <v>44</v>
      </c>
      <c r="N35" s="25"/>
      <c r="O35" s="5" t="s">
        <v>134</v>
      </c>
      <c r="P35" s="31" t="s">
        <v>129</v>
      </c>
      <c r="Q35" s="12" t="s">
        <v>142</v>
      </c>
      <c r="R35" s="23" t="s">
        <v>24</v>
      </c>
      <c r="S35" s="5"/>
      <c r="T35" s="5"/>
      <c r="U35" s="5"/>
    </row>
    <row r="36" spans="1:21" ht="30" customHeight="1">
      <c r="A36" s="5"/>
      <c r="B36" s="5"/>
      <c r="C36" s="34" t="s">
        <v>34</v>
      </c>
      <c r="D36" s="23" t="s">
        <v>135</v>
      </c>
      <c r="E36" s="11">
        <v>41701</v>
      </c>
      <c r="F36" s="36" t="s">
        <v>88</v>
      </c>
      <c r="G36" s="61">
        <v>25996.58</v>
      </c>
      <c r="H36" s="14">
        <v>8000</v>
      </c>
      <c r="I36" s="25">
        <f t="shared" si="0"/>
        <v>17996.58</v>
      </c>
      <c r="J36" s="60">
        <f t="shared" si="2"/>
        <v>7758350.180000001</v>
      </c>
      <c r="K36" s="46">
        <v>17996.58</v>
      </c>
      <c r="L36" s="47">
        <v>42160</v>
      </c>
      <c r="M36" s="52" t="s">
        <v>44</v>
      </c>
      <c r="N36" s="25"/>
      <c r="O36" s="5" t="s">
        <v>137</v>
      </c>
      <c r="P36" s="31" t="s">
        <v>139</v>
      </c>
      <c r="Q36" s="12" t="s">
        <v>142</v>
      </c>
      <c r="R36" s="23" t="s">
        <v>141</v>
      </c>
      <c r="S36" s="5"/>
      <c r="T36" s="5"/>
      <c r="U36" s="5"/>
    </row>
    <row r="37" spans="1:21" ht="26.25" customHeight="1">
      <c r="A37" s="5"/>
      <c r="B37" s="5"/>
      <c r="C37" s="34" t="s">
        <v>34</v>
      </c>
      <c r="D37" s="23" t="s">
        <v>136</v>
      </c>
      <c r="E37" s="11">
        <v>41701</v>
      </c>
      <c r="F37" s="36" t="s">
        <v>88</v>
      </c>
      <c r="G37" s="25">
        <v>13852</v>
      </c>
      <c r="H37" s="14">
        <v>8500</v>
      </c>
      <c r="I37" s="25">
        <f t="shared" si="0"/>
        <v>5352</v>
      </c>
      <c r="J37" s="60">
        <f t="shared" si="2"/>
        <v>7752998.180000001</v>
      </c>
      <c r="K37" s="46">
        <v>5352</v>
      </c>
      <c r="L37" s="47">
        <v>42072</v>
      </c>
      <c r="M37" s="52" t="s">
        <v>44</v>
      </c>
      <c r="N37" s="25"/>
      <c r="O37" s="5" t="s">
        <v>138</v>
      </c>
      <c r="P37" s="31" t="s">
        <v>140</v>
      </c>
      <c r="Q37" s="12" t="s">
        <v>142</v>
      </c>
      <c r="R37" s="23" t="s">
        <v>24</v>
      </c>
      <c r="S37" s="5"/>
      <c r="T37" s="5"/>
      <c r="U37" s="5"/>
    </row>
    <row r="38" spans="1:21" ht="29.25" customHeight="1">
      <c r="A38" s="5"/>
      <c r="B38" s="5"/>
      <c r="C38" s="34" t="s">
        <v>67</v>
      </c>
      <c r="D38" s="23" t="s">
        <v>169</v>
      </c>
      <c r="E38" s="11">
        <v>41743</v>
      </c>
      <c r="F38" s="36" t="s">
        <v>88</v>
      </c>
      <c r="G38" s="25">
        <v>67511</v>
      </c>
      <c r="H38" s="14">
        <v>25000</v>
      </c>
      <c r="I38" s="25">
        <f>G38-H38</f>
        <v>42511</v>
      </c>
      <c r="J38" s="60">
        <f t="shared" si="2"/>
        <v>7710487.180000001</v>
      </c>
      <c r="K38" s="46">
        <v>42511</v>
      </c>
      <c r="L38" s="47">
        <v>42073</v>
      </c>
      <c r="M38" s="52" t="s">
        <v>44</v>
      </c>
      <c r="N38" s="25"/>
      <c r="O38" s="5" t="s">
        <v>133</v>
      </c>
      <c r="P38" s="44" t="s">
        <v>128</v>
      </c>
      <c r="Q38" s="12" t="s">
        <v>142</v>
      </c>
      <c r="R38" s="23" t="s">
        <v>24</v>
      </c>
      <c r="S38" s="5"/>
      <c r="T38" s="5"/>
      <c r="U38" s="5"/>
    </row>
    <row r="39" spans="1:21" ht="27.75" customHeight="1">
      <c r="A39" s="5"/>
      <c r="B39" s="5"/>
      <c r="C39" s="34" t="s">
        <v>23</v>
      </c>
      <c r="D39" s="23" t="s">
        <v>146</v>
      </c>
      <c r="E39" s="11">
        <v>41757</v>
      </c>
      <c r="F39" s="36" t="s">
        <v>19</v>
      </c>
      <c r="G39" s="25">
        <v>36524.15</v>
      </c>
      <c r="H39" s="14">
        <v>25000</v>
      </c>
      <c r="I39" s="25">
        <f t="shared" si="0"/>
        <v>11524.150000000001</v>
      </c>
      <c r="J39" s="60">
        <f t="shared" si="2"/>
        <v>7698963.03</v>
      </c>
      <c r="K39" s="46">
        <v>11524.15</v>
      </c>
      <c r="L39" s="47">
        <v>42048</v>
      </c>
      <c r="M39" s="52" t="s">
        <v>44</v>
      </c>
      <c r="N39" s="25"/>
      <c r="O39" s="5" t="s">
        <v>148</v>
      </c>
      <c r="P39" s="44" t="s">
        <v>147</v>
      </c>
      <c r="Q39" s="12" t="s">
        <v>142</v>
      </c>
      <c r="R39" s="23" t="s">
        <v>24</v>
      </c>
      <c r="S39" s="5"/>
      <c r="T39" s="5"/>
      <c r="U39" s="5"/>
    </row>
    <row r="40" spans="1:21" ht="25.5" customHeight="1">
      <c r="A40" s="5"/>
      <c r="B40" s="5"/>
      <c r="C40" s="34" t="s">
        <v>23</v>
      </c>
      <c r="D40" s="23" t="s">
        <v>149</v>
      </c>
      <c r="E40" s="11">
        <v>41795</v>
      </c>
      <c r="F40" s="36" t="s">
        <v>88</v>
      </c>
      <c r="G40" s="25">
        <v>36915.01</v>
      </c>
      <c r="H40" s="14">
        <v>25000</v>
      </c>
      <c r="I40" s="25">
        <f t="shared" si="0"/>
        <v>11915.010000000002</v>
      </c>
      <c r="J40" s="60">
        <f t="shared" si="2"/>
        <v>7687048.0200000005</v>
      </c>
      <c r="K40" s="46">
        <v>11915.01</v>
      </c>
      <c r="L40" s="47">
        <v>42086</v>
      </c>
      <c r="M40" s="52" t="s">
        <v>44</v>
      </c>
      <c r="N40" s="25"/>
      <c r="O40" s="5" t="s">
        <v>168</v>
      </c>
      <c r="P40" s="44" t="s">
        <v>150</v>
      </c>
      <c r="Q40" s="12" t="s">
        <v>142</v>
      </c>
      <c r="R40" s="23" t="s">
        <v>46</v>
      </c>
      <c r="S40" s="5"/>
      <c r="T40" s="5"/>
      <c r="U40" s="5"/>
    </row>
    <row r="41" spans="1:21" ht="52.5" customHeight="1">
      <c r="A41" s="5"/>
      <c r="B41" s="5"/>
      <c r="C41" s="34" t="s">
        <v>23</v>
      </c>
      <c r="D41" s="23" t="s">
        <v>179</v>
      </c>
      <c r="E41" s="11">
        <v>41808</v>
      </c>
      <c r="F41" s="36" t="s">
        <v>61</v>
      </c>
      <c r="G41" s="25">
        <v>371300</v>
      </c>
      <c r="H41" s="53">
        <v>25000</v>
      </c>
      <c r="I41" s="25">
        <f>G41-H41</f>
        <v>346300</v>
      </c>
      <c r="J41" s="60">
        <f t="shared" si="2"/>
        <v>7340748.0200000005</v>
      </c>
      <c r="K41" s="65">
        <f>I41</f>
        <v>346300</v>
      </c>
      <c r="L41" s="66">
        <v>43497</v>
      </c>
      <c r="M41" s="52" t="s">
        <v>44</v>
      </c>
      <c r="N41" s="25"/>
      <c r="O41" s="5" t="s">
        <v>165</v>
      </c>
      <c r="P41" s="44" t="s">
        <v>151</v>
      </c>
      <c r="Q41" s="12" t="s">
        <v>142</v>
      </c>
      <c r="R41" s="23" t="s">
        <v>121</v>
      </c>
      <c r="S41" s="5"/>
      <c r="T41" s="5"/>
      <c r="U41" s="5"/>
    </row>
    <row r="42" spans="1:21" ht="34.5" customHeight="1">
      <c r="A42" s="5"/>
      <c r="B42" s="5"/>
      <c r="C42" s="34" t="s">
        <v>67</v>
      </c>
      <c r="D42" s="23" t="s">
        <v>152</v>
      </c>
      <c r="E42" s="11">
        <v>41814</v>
      </c>
      <c r="F42" s="36" t="s">
        <v>117</v>
      </c>
      <c r="G42" s="25">
        <v>27714.34</v>
      </c>
      <c r="H42" s="14">
        <v>25000</v>
      </c>
      <c r="I42" s="25">
        <f t="shared" si="0"/>
        <v>2714.34</v>
      </c>
      <c r="J42" s="60">
        <f t="shared" si="2"/>
        <v>7338033.680000001</v>
      </c>
      <c r="K42" s="46">
        <v>2714.34</v>
      </c>
      <c r="L42" s="47">
        <v>42108</v>
      </c>
      <c r="M42" s="52" t="s">
        <v>44</v>
      </c>
      <c r="N42" s="25"/>
      <c r="O42" s="5" t="s">
        <v>164</v>
      </c>
      <c r="P42" s="44" t="s">
        <v>153</v>
      </c>
      <c r="Q42" s="12" t="s">
        <v>142</v>
      </c>
      <c r="R42" s="23" t="s">
        <v>46</v>
      </c>
      <c r="S42" s="5"/>
      <c r="T42" s="5"/>
      <c r="U42" s="5"/>
    </row>
    <row r="43" spans="1:21" ht="27.75">
      <c r="A43" s="5"/>
      <c r="B43" s="5"/>
      <c r="C43" s="34" t="s">
        <v>67</v>
      </c>
      <c r="D43" s="23" t="s">
        <v>155</v>
      </c>
      <c r="E43" s="11">
        <v>41818</v>
      </c>
      <c r="F43" s="36" t="s">
        <v>19</v>
      </c>
      <c r="G43" s="25">
        <v>68283.32</v>
      </c>
      <c r="H43" s="14">
        <v>25000</v>
      </c>
      <c r="I43" s="25">
        <f t="shared" si="0"/>
        <v>43283.32000000001</v>
      </c>
      <c r="J43" s="60">
        <f t="shared" si="2"/>
        <v>7294750.36</v>
      </c>
      <c r="K43" s="46">
        <v>43283.32</v>
      </c>
      <c r="L43" s="47">
        <v>42114</v>
      </c>
      <c r="M43" s="52" t="s">
        <v>44</v>
      </c>
      <c r="N43" s="25"/>
      <c r="O43" s="5" t="s">
        <v>167</v>
      </c>
      <c r="P43" s="44" t="s">
        <v>157</v>
      </c>
      <c r="Q43" s="12" t="s">
        <v>142</v>
      </c>
      <c r="R43" s="23" t="s">
        <v>161</v>
      </c>
      <c r="S43" s="5"/>
      <c r="T43" s="5"/>
      <c r="U43" s="5"/>
    </row>
    <row r="44" spans="1:21" ht="27.75">
      <c r="A44" s="5"/>
      <c r="B44" s="5"/>
      <c r="C44" s="34" t="s">
        <v>67</v>
      </c>
      <c r="D44" s="23" t="s">
        <v>156</v>
      </c>
      <c r="E44" s="11">
        <v>41819</v>
      </c>
      <c r="F44" s="36" t="s">
        <v>21</v>
      </c>
      <c r="G44" s="25">
        <v>58936.51</v>
      </c>
      <c r="H44" s="14">
        <v>25000</v>
      </c>
      <c r="I44" s="25">
        <f t="shared" si="0"/>
        <v>33936.51</v>
      </c>
      <c r="J44" s="60">
        <f t="shared" si="2"/>
        <v>7260813.850000001</v>
      </c>
      <c r="K44" s="46">
        <v>33936.51</v>
      </c>
      <c r="L44" s="47">
        <v>42065</v>
      </c>
      <c r="M44" s="52" t="s">
        <v>44</v>
      </c>
      <c r="N44" s="25"/>
      <c r="O44" s="5" t="s">
        <v>163</v>
      </c>
      <c r="P44" s="44" t="s">
        <v>158</v>
      </c>
      <c r="Q44" s="12" t="s">
        <v>142</v>
      </c>
      <c r="R44" s="23" t="s">
        <v>85</v>
      </c>
      <c r="S44" s="5"/>
      <c r="T44" s="5"/>
      <c r="U44" s="5"/>
    </row>
    <row r="45" spans="1:21" ht="21" customHeight="1">
      <c r="A45" s="5"/>
      <c r="B45" s="5"/>
      <c r="C45" s="34" t="s">
        <v>67</v>
      </c>
      <c r="D45" s="23" t="s">
        <v>159</v>
      </c>
      <c r="E45" s="11">
        <v>41788</v>
      </c>
      <c r="F45" s="36" t="s">
        <v>21</v>
      </c>
      <c r="G45" s="25">
        <v>35000</v>
      </c>
      <c r="H45" s="14">
        <v>25000</v>
      </c>
      <c r="I45" s="25">
        <f t="shared" si="0"/>
        <v>10000</v>
      </c>
      <c r="J45" s="60">
        <f t="shared" si="2"/>
        <v>7250813.850000001</v>
      </c>
      <c r="K45" s="46">
        <v>10000</v>
      </c>
      <c r="L45" s="47">
        <v>42048</v>
      </c>
      <c r="M45" s="52" t="s">
        <v>44</v>
      </c>
      <c r="N45" s="25"/>
      <c r="O45" s="5" t="s">
        <v>162</v>
      </c>
      <c r="P45" s="44" t="s">
        <v>160</v>
      </c>
      <c r="Q45" s="12" t="s">
        <v>142</v>
      </c>
      <c r="R45" s="23" t="s">
        <v>46</v>
      </c>
      <c r="S45" s="5"/>
      <c r="T45" s="5"/>
      <c r="U45" s="5"/>
    </row>
    <row r="46" spans="1:21" ht="13.5">
      <c r="A46" s="5"/>
      <c r="B46" s="5"/>
      <c r="C46" s="34"/>
      <c r="D46" s="23"/>
      <c r="E46" s="11"/>
      <c r="F46" s="36"/>
      <c r="G46" s="25"/>
      <c r="H46" s="14"/>
      <c r="I46" s="25"/>
      <c r="J46" s="45"/>
      <c r="K46" s="25"/>
      <c r="L46" s="6"/>
      <c r="M46" s="25"/>
      <c r="N46" s="25"/>
      <c r="O46" s="5"/>
      <c r="P46" s="44"/>
      <c r="Q46" s="12"/>
      <c r="R46" s="23"/>
      <c r="S46" s="5"/>
      <c r="T46" s="5"/>
      <c r="U46" s="5"/>
    </row>
    <row r="47" spans="1:21" ht="13.5">
      <c r="A47" s="5"/>
      <c r="B47" s="5"/>
      <c r="C47" s="34"/>
      <c r="D47" s="23"/>
      <c r="E47" s="11"/>
      <c r="F47" s="36"/>
      <c r="G47" s="25"/>
      <c r="H47" s="14"/>
      <c r="I47" s="25"/>
      <c r="J47" s="35"/>
      <c r="K47" s="25"/>
      <c r="L47" s="6"/>
      <c r="M47" s="25"/>
      <c r="N47" s="25"/>
      <c r="O47" s="5"/>
      <c r="P47" s="31"/>
      <c r="Q47" s="12"/>
      <c r="R47" s="23"/>
      <c r="S47" s="5"/>
      <c r="T47" s="5"/>
      <c r="U47" s="5"/>
    </row>
    <row r="48" spans="1:21" ht="13.5">
      <c r="A48" s="5"/>
      <c r="B48" s="5"/>
      <c r="C48" s="34"/>
      <c r="D48" s="5"/>
      <c r="E48" s="6"/>
      <c r="F48" s="5"/>
      <c r="G48" s="25"/>
      <c r="H48" s="25"/>
      <c r="I48" s="25"/>
      <c r="J48" s="22"/>
      <c r="K48" s="46"/>
      <c r="L48" s="49"/>
      <c r="M48" s="7"/>
      <c r="N48" s="5"/>
      <c r="O48" s="5"/>
      <c r="P48" s="27"/>
      <c r="Q48" s="5"/>
      <c r="R48" s="23"/>
      <c r="S48" s="5"/>
      <c r="T48" s="5"/>
      <c r="U48" s="5"/>
    </row>
    <row r="49" spans="1:21" s="1" customFormat="1" ht="13.5">
      <c r="A49" s="4"/>
      <c r="B49" s="4"/>
      <c r="C49" s="24"/>
      <c r="D49" s="4"/>
      <c r="E49" s="10"/>
      <c r="F49" s="4" t="s">
        <v>15</v>
      </c>
      <c r="G49" s="26">
        <f>SUM(G5:G48)</f>
        <v>3348836.149999999</v>
      </c>
      <c r="H49" s="26">
        <f>SUM(H5:H48)</f>
        <v>599650</v>
      </c>
      <c r="I49" s="26">
        <f>SUM(I5:I48)</f>
        <v>2749186.149999999</v>
      </c>
      <c r="J49" s="45">
        <f>J45</f>
        <v>7250813.850000001</v>
      </c>
      <c r="K49" s="50">
        <f>SUM(K5:K48)</f>
        <v>2748168.149999999</v>
      </c>
      <c r="L49" s="51"/>
      <c r="M49" s="8"/>
      <c r="N49" s="4"/>
      <c r="O49" s="4"/>
      <c r="P49" s="4"/>
      <c r="Q49" s="4"/>
      <c r="R49" s="24"/>
      <c r="S49" s="4"/>
      <c r="T49" s="4"/>
      <c r="U49" s="4"/>
    </row>
    <row r="50" spans="1:21" s="1" customFormat="1" ht="13.5">
      <c r="A50" s="4"/>
      <c r="B50" s="4"/>
      <c r="C50" s="24"/>
      <c r="D50" s="4" t="s">
        <v>180</v>
      </c>
      <c r="E50" s="10"/>
      <c r="F50" s="4"/>
      <c r="G50" s="26"/>
      <c r="H50" s="26"/>
      <c r="I50" s="26"/>
      <c r="J50" s="4"/>
      <c r="K50" s="8"/>
      <c r="L50" s="4"/>
      <c r="M50" s="8"/>
      <c r="N50" s="4"/>
      <c r="O50" s="4"/>
      <c r="P50" s="4"/>
      <c r="Q50" s="4"/>
      <c r="R50" s="24"/>
      <c r="S50" s="4"/>
      <c r="T50" s="4"/>
      <c r="U50" s="4"/>
    </row>
    <row r="51" spans="1:21" s="1" customFormat="1" ht="13.5">
      <c r="A51" s="4"/>
      <c r="B51" s="4"/>
      <c r="C51" s="24"/>
      <c r="D51" s="4"/>
      <c r="E51" s="10"/>
      <c r="F51" s="4"/>
      <c r="G51" s="26"/>
      <c r="H51" s="26"/>
      <c r="I51" s="26"/>
      <c r="J51" s="4"/>
      <c r="K51" s="8"/>
      <c r="L51" s="4"/>
      <c r="M51" s="8"/>
      <c r="N51" s="4"/>
      <c r="O51" s="4"/>
      <c r="P51" s="4"/>
      <c r="Q51" s="4"/>
      <c r="R51" s="24"/>
      <c r="S51" s="4"/>
      <c r="T51" s="4"/>
      <c r="U51" s="4"/>
    </row>
    <row r="52" spans="1:21" s="1" customFormat="1" ht="13.5">
      <c r="A52" s="4"/>
      <c r="B52" s="4"/>
      <c r="C52" s="24"/>
      <c r="D52" s="56" t="s">
        <v>174</v>
      </c>
      <c r="E52" s="57"/>
      <c r="F52" s="58"/>
      <c r="G52" s="59"/>
      <c r="H52" s="59"/>
      <c r="I52" s="59"/>
      <c r="J52" s="58"/>
      <c r="K52" s="8"/>
      <c r="L52" s="4"/>
      <c r="M52" s="8"/>
      <c r="N52" s="4"/>
      <c r="O52" s="4"/>
      <c r="P52" s="4"/>
      <c r="Q52" s="4"/>
      <c r="R52" s="24"/>
      <c r="S52" s="4"/>
      <c r="T52" s="4"/>
      <c r="U52" s="4"/>
    </row>
    <row r="53" spans="1:21" s="1" customFormat="1" ht="13.5">
      <c r="A53" s="4"/>
      <c r="B53" s="4"/>
      <c r="C53" s="24"/>
      <c r="E53" s="10"/>
      <c r="F53" s="4"/>
      <c r="G53" s="26"/>
      <c r="H53" s="26"/>
      <c r="I53" s="26"/>
      <c r="J53" s="4"/>
      <c r="K53" s="8"/>
      <c r="L53" s="4"/>
      <c r="M53" s="8"/>
      <c r="N53" s="4"/>
      <c r="O53" s="4"/>
      <c r="P53" s="4"/>
      <c r="Q53" s="4"/>
      <c r="R53" s="24"/>
      <c r="S53" s="4"/>
      <c r="T53" s="4"/>
      <c r="U53" s="4"/>
    </row>
    <row r="54" spans="1:21" s="1" customFormat="1" ht="13.5">
      <c r="A54" s="4"/>
      <c r="B54" s="4"/>
      <c r="C54" s="24"/>
      <c r="E54" s="10"/>
      <c r="F54" s="4"/>
      <c r="G54" s="26"/>
      <c r="I54" s="26"/>
      <c r="J54" s="4"/>
      <c r="K54" s="8"/>
      <c r="L54" s="4"/>
      <c r="M54" s="8"/>
      <c r="N54" s="4"/>
      <c r="O54" s="4"/>
      <c r="P54" s="4"/>
      <c r="Q54" s="4"/>
      <c r="R54" s="24"/>
      <c r="S54" s="4"/>
      <c r="T54" s="4"/>
      <c r="U54" s="4"/>
    </row>
    <row r="55" spans="1:21" s="1" customFormat="1" ht="13.5">
      <c r="A55" s="4"/>
      <c r="B55" s="4"/>
      <c r="C55" s="24"/>
      <c r="E55" s="10"/>
      <c r="F55" s="4"/>
      <c r="G55" s="26"/>
      <c r="H55" s="26"/>
      <c r="I55" s="26"/>
      <c r="J55" s="4"/>
      <c r="K55" s="8"/>
      <c r="L55" s="4"/>
      <c r="M55" s="8"/>
      <c r="N55" s="4"/>
      <c r="O55" s="4"/>
      <c r="P55" s="4"/>
      <c r="Q55" s="4"/>
      <c r="R55" s="24"/>
      <c r="S55" s="4"/>
      <c r="T55" s="4"/>
      <c r="U55" s="4"/>
    </row>
    <row r="56" spans="1:21" s="1" customFormat="1" ht="13.5">
      <c r="A56" s="4"/>
      <c r="B56" s="4"/>
      <c r="C56" s="24"/>
      <c r="E56" s="10"/>
      <c r="F56" s="4"/>
      <c r="G56" s="26"/>
      <c r="H56" s="26"/>
      <c r="I56" s="26"/>
      <c r="J56" s="4"/>
      <c r="K56" s="8"/>
      <c r="L56" s="4"/>
      <c r="M56" s="8"/>
      <c r="N56" s="4"/>
      <c r="O56" s="4"/>
      <c r="P56" s="4"/>
      <c r="Q56" s="4"/>
      <c r="R56" s="24"/>
      <c r="S56" s="4"/>
      <c r="T56" s="4"/>
      <c r="U56" s="4"/>
    </row>
    <row r="57" spans="1:21" s="1" customFormat="1" ht="13.5">
      <c r="A57" s="4"/>
      <c r="B57" s="4"/>
      <c r="C57" s="24"/>
      <c r="E57" s="10"/>
      <c r="F57" s="4"/>
      <c r="G57" s="26"/>
      <c r="H57" s="26"/>
      <c r="I57" s="26"/>
      <c r="J57" s="4"/>
      <c r="K57" s="8"/>
      <c r="L57" s="4"/>
      <c r="M57" s="8"/>
      <c r="N57" s="4"/>
      <c r="O57" s="4"/>
      <c r="P57" s="4"/>
      <c r="Q57" s="4"/>
      <c r="R57" s="24"/>
      <c r="S57" s="4"/>
      <c r="T57" s="4"/>
      <c r="U57" s="4"/>
    </row>
    <row r="58" spans="1:21" s="1" customFormat="1" ht="13.5">
      <c r="A58" s="4"/>
      <c r="B58" s="4"/>
      <c r="C58" s="24"/>
      <c r="E58" s="10"/>
      <c r="F58" s="4"/>
      <c r="G58" s="26"/>
      <c r="H58" s="26"/>
      <c r="I58" s="26"/>
      <c r="J58" s="4"/>
      <c r="K58" s="8"/>
      <c r="L58" s="4"/>
      <c r="M58" s="8"/>
      <c r="N58" s="4"/>
      <c r="O58" s="4"/>
      <c r="P58" s="4"/>
      <c r="Q58" s="4"/>
      <c r="R58" s="24"/>
      <c r="S58" s="4"/>
      <c r="T58" s="4"/>
      <c r="U58" s="4"/>
    </row>
    <row r="59" spans="1:21" s="1" customFormat="1" ht="18">
      <c r="A59" s="4"/>
      <c r="B59" s="4"/>
      <c r="C59" s="4"/>
      <c r="D59" s="4"/>
      <c r="E59" s="10"/>
      <c r="F59" s="4"/>
      <c r="G59" s="26"/>
      <c r="H59" s="26"/>
      <c r="I59" s="26"/>
      <c r="J59" s="4"/>
      <c r="K59" s="32" t="s">
        <v>25</v>
      </c>
      <c r="L59" s="4"/>
      <c r="M59" s="8"/>
      <c r="N59" s="4"/>
      <c r="O59" s="4"/>
      <c r="P59" s="4"/>
      <c r="Q59" s="4"/>
      <c r="R59" s="24"/>
      <c r="S59" s="4"/>
      <c r="T59" s="4"/>
      <c r="U59" s="4"/>
    </row>
    <row r="60" spans="1:21" s="1" customFormat="1" ht="18">
      <c r="A60" s="4"/>
      <c r="B60" s="4"/>
      <c r="C60" s="4"/>
      <c r="D60" s="4"/>
      <c r="E60" s="10"/>
      <c r="F60" s="4"/>
      <c r="G60" s="26"/>
      <c r="H60" s="26"/>
      <c r="I60" s="26"/>
      <c r="J60" s="4"/>
      <c r="K60" s="32"/>
      <c r="L60" s="4"/>
      <c r="M60" s="8"/>
      <c r="N60" s="4"/>
      <c r="O60" s="4"/>
      <c r="P60" s="4"/>
      <c r="Q60" s="4"/>
      <c r="R60" s="24"/>
      <c r="S60" s="4"/>
      <c r="T60" s="4"/>
      <c r="U60" s="4"/>
    </row>
    <row r="61" spans="1:21" ht="13.5">
      <c r="A61" s="4" t="s">
        <v>14</v>
      </c>
      <c r="B61" s="5"/>
      <c r="C61" s="5"/>
      <c r="D61" s="5"/>
      <c r="E61" s="6"/>
      <c r="F61" s="5"/>
      <c r="G61" s="7"/>
      <c r="H61" s="7"/>
      <c r="I61" s="7"/>
      <c r="J61" s="5"/>
      <c r="K61" s="7"/>
      <c r="L61" s="5"/>
      <c r="M61" s="7"/>
      <c r="N61" s="5"/>
      <c r="O61" s="5"/>
      <c r="P61" s="5"/>
      <c r="Q61" s="5"/>
      <c r="R61" s="23"/>
      <c r="S61" s="5"/>
      <c r="T61" s="5"/>
      <c r="U61" s="5"/>
    </row>
    <row r="62" spans="1:21" ht="27.75">
      <c r="A62" s="5"/>
      <c r="B62" s="5"/>
      <c r="C62" s="34" t="s">
        <v>27</v>
      </c>
      <c r="D62" s="9" t="s">
        <v>26</v>
      </c>
      <c r="E62" s="13">
        <v>41470</v>
      </c>
      <c r="F62" s="12" t="s">
        <v>19</v>
      </c>
      <c r="G62" s="25">
        <v>22052.96</v>
      </c>
      <c r="H62" s="14">
        <v>25000</v>
      </c>
      <c r="I62" s="25">
        <v>0</v>
      </c>
      <c r="J62" s="33" t="s">
        <v>59</v>
      </c>
      <c r="K62" s="7"/>
      <c r="L62" s="6"/>
      <c r="M62" s="52" t="s">
        <v>44</v>
      </c>
      <c r="N62" s="25"/>
      <c r="O62" s="5" t="s">
        <v>32</v>
      </c>
      <c r="P62" s="30" t="s">
        <v>173</v>
      </c>
      <c r="Q62" s="12" t="s">
        <v>58</v>
      </c>
      <c r="R62" s="23" t="s">
        <v>24</v>
      </c>
      <c r="S62" s="5"/>
      <c r="T62" s="5"/>
      <c r="U62" s="5"/>
    </row>
    <row r="63" spans="1:21" ht="27.75">
      <c r="A63" s="5"/>
      <c r="B63" s="5"/>
      <c r="C63" s="34" t="s">
        <v>27</v>
      </c>
      <c r="D63" s="9" t="s">
        <v>28</v>
      </c>
      <c r="E63" s="13">
        <v>41477</v>
      </c>
      <c r="F63" s="12" t="s">
        <v>19</v>
      </c>
      <c r="G63" s="25">
        <v>400000</v>
      </c>
      <c r="H63" s="14">
        <v>400000</v>
      </c>
      <c r="I63" s="25">
        <f>G63-H63</f>
        <v>0</v>
      </c>
      <c r="J63" s="33" t="s">
        <v>60</v>
      </c>
      <c r="K63" s="8" t="s">
        <v>143</v>
      </c>
      <c r="L63" s="10" t="s">
        <v>143</v>
      </c>
      <c r="M63" s="52" t="s">
        <v>44</v>
      </c>
      <c r="N63" s="25"/>
      <c r="O63" s="5" t="s">
        <v>33</v>
      </c>
      <c r="P63" s="30" t="s">
        <v>173</v>
      </c>
      <c r="Q63" s="12" t="s">
        <v>58</v>
      </c>
      <c r="R63" s="23" t="s">
        <v>31</v>
      </c>
      <c r="S63" s="5"/>
      <c r="T63" s="5"/>
      <c r="U63" s="5"/>
    </row>
    <row r="64" spans="1:21" ht="27.75">
      <c r="A64" s="5"/>
      <c r="B64" s="5"/>
      <c r="C64" s="34" t="s">
        <v>23</v>
      </c>
      <c r="D64" s="9" t="s">
        <v>36</v>
      </c>
      <c r="E64" s="13">
        <v>41495</v>
      </c>
      <c r="F64" s="12" t="s">
        <v>21</v>
      </c>
      <c r="G64" s="25">
        <v>23500</v>
      </c>
      <c r="H64" s="14">
        <v>25000</v>
      </c>
      <c r="I64" s="25">
        <v>0</v>
      </c>
      <c r="J64" s="33" t="s">
        <v>59</v>
      </c>
      <c r="K64" s="7"/>
      <c r="L64" s="6"/>
      <c r="M64" s="52" t="s">
        <v>44</v>
      </c>
      <c r="N64" s="25"/>
      <c r="O64" s="5" t="s">
        <v>40</v>
      </c>
      <c r="P64" s="30" t="s">
        <v>173</v>
      </c>
      <c r="Q64" s="12" t="s">
        <v>58</v>
      </c>
      <c r="R64" s="23" t="s">
        <v>42</v>
      </c>
      <c r="S64" s="5"/>
      <c r="T64" s="5"/>
      <c r="U64" s="5"/>
    </row>
    <row r="65" spans="1:21" ht="27.75">
      <c r="A65" s="5"/>
      <c r="B65" s="5"/>
      <c r="C65" s="34" t="s">
        <v>27</v>
      </c>
      <c r="D65" s="5" t="s">
        <v>37</v>
      </c>
      <c r="E65" s="11">
        <v>41497</v>
      </c>
      <c r="F65" s="12" t="s">
        <v>19</v>
      </c>
      <c r="G65" s="25">
        <v>16568.86</v>
      </c>
      <c r="H65" s="14">
        <v>25000</v>
      </c>
      <c r="I65" s="25">
        <v>0</v>
      </c>
      <c r="J65" s="33" t="s">
        <v>59</v>
      </c>
      <c r="K65" s="7"/>
      <c r="L65" s="6"/>
      <c r="M65" s="52" t="s">
        <v>44</v>
      </c>
      <c r="N65" s="25"/>
      <c r="O65" s="5" t="s">
        <v>41</v>
      </c>
      <c r="P65" s="30" t="s">
        <v>173</v>
      </c>
      <c r="Q65" s="12" t="s">
        <v>58</v>
      </c>
      <c r="R65" s="23" t="s">
        <v>24</v>
      </c>
      <c r="S65" s="5"/>
      <c r="T65" s="5"/>
      <c r="U65" s="5"/>
    </row>
    <row r="66" spans="1:21" ht="22.5" customHeight="1">
      <c r="A66" s="5"/>
      <c r="B66" s="5"/>
      <c r="C66" s="34" t="s">
        <v>49</v>
      </c>
      <c r="D66" s="5" t="s">
        <v>50</v>
      </c>
      <c r="E66" s="11">
        <v>41530</v>
      </c>
      <c r="F66" s="12" t="s">
        <v>19</v>
      </c>
      <c r="G66" s="25">
        <v>11838.42</v>
      </c>
      <c r="H66" s="14">
        <v>25000</v>
      </c>
      <c r="I66" s="25">
        <v>0</v>
      </c>
      <c r="J66" s="33" t="s">
        <v>59</v>
      </c>
      <c r="K66" s="7"/>
      <c r="L66" s="6"/>
      <c r="M66" s="52" t="s">
        <v>44</v>
      </c>
      <c r="N66" s="25"/>
      <c r="O66" s="5" t="s">
        <v>56</v>
      </c>
      <c r="P66" s="30" t="s">
        <v>173</v>
      </c>
      <c r="Q66" s="12" t="s">
        <v>58</v>
      </c>
      <c r="R66" s="23" t="s">
        <v>46</v>
      </c>
      <c r="S66" s="5"/>
      <c r="T66" s="5"/>
      <c r="U66" s="5"/>
    </row>
    <row r="67" spans="1:21" ht="28.5" customHeight="1">
      <c r="A67" s="5"/>
      <c r="B67" s="5"/>
      <c r="C67" s="34" t="s">
        <v>78</v>
      </c>
      <c r="D67" s="23" t="s">
        <v>79</v>
      </c>
      <c r="E67" s="11">
        <v>41619</v>
      </c>
      <c r="F67" s="12" t="s">
        <v>19</v>
      </c>
      <c r="G67" s="25">
        <v>25000</v>
      </c>
      <c r="H67" s="14">
        <v>25000</v>
      </c>
      <c r="I67" s="25">
        <f>G67-H67</f>
        <v>0</v>
      </c>
      <c r="J67" s="35" t="s">
        <v>59</v>
      </c>
      <c r="K67" s="7"/>
      <c r="L67" s="6"/>
      <c r="M67" s="52" t="s">
        <v>44</v>
      </c>
      <c r="N67" s="25"/>
      <c r="O67" s="5" t="s">
        <v>83</v>
      </c>
      <c r="P67" s="30" t="s">
        <v>173</v>
      </c>
      <c r="Q67" s="12" t="s">
        <v>58</v>
      </c>
      <c r="R67" s="23" t="s">
        <v>24</v>
      </c>
      <c r="S67" s="5"/>
      <c r="T67" s="5"/>
      <c r="U67" s="5"/>
    </row>
    <row r="68" spans="1:21" ht="31.5" customHeight="1">
      <c r="A68" s="5"/>
      <c r="B68" s="5"/>
      <c r="C68" s="34" t="s">
        <v>49</v>
      </c>
      <c r="D68" s="23" t="s">
        <v>81</v>
      </c>
      <c r="E68" s="11">
        <v>41629</v>
      </c>
      <c r="F68" s="12" t="s">
        <v>19</v>
      </c>
      <c r="G68" s="25">
        <v>34623.98</v>
      </c>
      <c r="H68" s="14">
        <v>34623.98</v>
      </c>
      <c r="I68" s="25">
        <f>G68-H68</f>
        <v>0</v>
      </c>
      <c r="J68" s="35" t="s">
        <v>60</v>
      </c>
      <c r="K68" s="8" t="s">
        <v>143</v>
      </c>
      <c r="L68" s="10" t="s">
        <v>143</v>
      </c>
      <c r="M68" s="52" t="s">
        <v>44</v>
      </c>
      <c r="N68" s="25"/>
      <c r="O68" s="5" t="s">
        <v>101</v>
      </c>
      <c r="P68" s="30" t="s">
        <v>173</v>
      </c>
      <c r="Q68" s="12" t="s">
        <v>58</v>
      </c>
      <c r="R68" s="23" t="s">
        <v>85</v>
      </c>
      <c r="S68" s="5"/>
      <c r="T68" s="5"/>
      <c r="U68" s="5"/>
    </row>
    <row r="69" spans="1:21" ht="27.75">
      <c r="A69" s="5"/>
      <c r="B69" s="5"/>
      <c r="C69" s="34" t="s">
        <v>67</v>
      </c>
      <c r="D69" s="23" t="s">
        <v>94</v>
      </c>
      <c r="E69" s="11">
        <v>41639</v>
      </c>
      <c r="F69" s="12" t="s">
        <v>19</v>
      </c>
      <c r="G69" s="25">
        <v>25000</v>
      </c>
      <c r="H69" s="14">
        <v>25000</v>
      </c>
      <c r="I69" s="25">
        <v>0</v>
      </c>
      <c r="J69" s="33" t="s">
        <v>59</v>
      </c>
      <c r="K69" s="25"/>
      <c r="L69" s="6"/>
      <c r="M69" s="52" t="s">
        <v>44</v>
      </c>
      <c r="N69" s="25"/>
      <c r="O69" s="5" t="s">
        <v>101</v>
      </c>
      <c r="P69" s="30" t="s">
        <v>173</v>
      </c>
      <c r="Q69" s="12" t="s">
        <v>58</v>
      </c>
      <c r="R69" s="23" t="s">
        <v>46</v>
      </c>
      <c r="S69" s="5"/>
      <c r="T69" s="5"/>
      <c r="U69" s="5"/>
    </row>
    <row r="70" spans="1:21" ht="25.5" customHeight="1">
      <c r="A70" s="5"/>
      <c r="B70" s="5"/>
      <c r="C70" s="34" t="s">
        <v>89</v>
      </c>
      <c r="D70" s="23" t="s">
        <v>87</v>
      </c>
      <c r="E70" s="11">
        <v>41642</v>
      </c>
      <c r="F70" s="12" t="s">
        <v>88</v>
      </c>
      <c r="G70" s="25">
        <v>25000</v>
      </c>
      <c r="H70" s="14">
        <v>25000</v>
      </c>
      <c r="I70" s="25">
        <v>0</v>
      </c>
      <c r="J70" s="33" t="s">
        <v>59</v>
      </c>
      <c r="K70" s="25"/>
      <c r="L70" s="6"/>
      <c r="M70" s="52" t="s">
        <v>44</v>
      </c>
      <c r="N70" s="25"/>
      <c r="O70" s="5" t="s">
        <v>145</v>
      </c>
      <c r="P70" s="30" t="s">
        <v>173</v>
      </c>
      <c r="Q70" s="12" t="s">
        <v>58</v>
      </c>
      <c r="R70" s="23" t="s">
        <v>46</v>
      </c>
      <c r="S70" s="5"/>
      <c r="T70" s="5"/>
      <c r="U70" s="5"/>
    </row>
    <row r="71" spans="1:21" ht="28.5" customHeight="1">
      <c r="A71" s="5"/>
      <c r="B71" s="5"/>
      <c r="C71" s="34" t="s">
        <v>49</v>
      </c>
      <c r="D71" s="23" t="s">
        <v>103</v>
      </c>
      <c r="E71" s="11">
        <v>41646</v>
      </c>
      <c r="F71" s="36" t="s">
        <v>106</v>
      </c>
      <c r="G71" s="25">
        <v>0</v>
      </c>
      <c r="H71" s="14">
        <v>25000</v>
      </c>
      <c r="I71" s="25">
        <v>0</v>
      </c>
      <c r="J71" s="63" t="s">
        <v>175</v>
      </c>
      <c r="K71" s="46"/>
      <c r="L71" s="47"/>
      <c r="M71" s="52" t="s">
        <v>44</v>
      </c>
      <c r="N71" s="25"/>
      <c r="O71" s="5" t="s">
        <v>124</v>
      </c>
      <c r="P71" s="62" t="s">
        <v>96</v>
      </c>
      <c r="Q71" s="12" t="s">
        <v>142</v>
      </c>
      <c r="R71" s="23" t="s">
        <v>22</v>
      </c>
      <c r="S71" s="5"/>
      <c r="T71" s="5"/>
      <c r="U71" s="5"/>
    </row>
    <row r="72" spans="1:21" ht="25.5" customHeight="1">
      <c r="A72" s="5"/>
      <c r="B72" s="5"/>
      <c r="C72" s="34" t="s">
        <v>49</v>
      </c>
      <c r="D72" s="23" t="s">
        <v>118</v>
      </c>
      <c r="E72" s="11">
        <v>41664</v>
      </c>
      <c r="F72" s="36" t="s">
        <v>119</v>
      </c>
      <c r="G72" s="25">
        <v>25000</v>
      </c>
      <c r="H72" s="14">
        <v>25000</v>
      </c>
      <c r="I72" s="25">
        <v>0</v>
      </c>
      <c r="J72" s="33" t="s">
        <v>59</v>
      </c>
      <c r="K72" s="25"/>
      <c r="L72" s="6"/>
      <c r="M72" s="52" t="s">
        <v>44</v>
      </c>
      <c r="N72" s="25"/>
      <c r="O72" s="5" t="s">
        <v>131</v>
      </c>
      <c r="P72" s="30" t="s">
        <v>173</v>
      </c>
      <c r="Q72" s="12" t="s">
        <v>58</v>
      </c>
      <c r="R72" s="23" t="s">
        <v>122</v>
      </c>
      <c r="S72" s="5"/>
      <c r="T72" s="5"/>
      <c r="U72" s="5"/>
    </row>
    <row r="73" spans="1:21" ht="22.5" customHeight="1">
      <c r="A73" s="5"/>
      <c r="B73" s="5"/>
      <c r="C73" s="12" t="s">
        <v>78</v>
      </c>
      <c r="D73" s="5" t="s">
        <v>170</v>
      </c>
      <c r="E73" s="6">
        <v>41806</v>
      </c>
      <c r="F73" s="12" t="s">
        <v>19</v>
      </c>
      <c r="G73" s="25">
        <v>55000</v>
      </c>
      <c r="H73" s="53">
        <v>25000</v>
      </c>
      <c r="I73" s="25">
        <v>0</v>
      </c>
      <c r="J73" s="55" t="s">
        <v>171</v>
      </c>
      <c r="K73" s="7"/>
      <c r="L73" s="5"/>
      <c r="M73" s="54" t="s">
        <v>44</v>
      </c>
      <c r="N73" s="5"/>
      <c r="O73" s="5" t="s">
        <v>172</v>
      </c>
      <c r="P73" s="30" t="s">
        <v>173</v>
      </c>
      <c r="Q73" s="5" t="s">
        <v>58</v>
      </c>
      <c r="R73" s="5" t="s">
        <v>46</v>
      </c>
      <c r="S73" s="5"/>
      <c r="T73" s="5"/>
      <c r="U73" s="5"/>
    </row>
    <row r="74" spans="1:21" ht="51.75" customHeight="1">
      <c r="A74" s="5"/>
      <c r="B74" s="5"/>
      <c r="C74" s="34" t="s">
        <v>34</v>
      </c>
      <c r="D74" s="23" t="s">
        <v>35</v>
      </c>
      <c r="E74" s="11">
        <v>41647</v>
      </c>
      <c r="F74" s="36" t="s">
        <v>106</v>
      </c>
      <c r="G74" s="25">
        <v>0</v>
      </c>
      <c r="H74" s="14">
        <v>0</v>
      </c>
      <c r="I74" s="25"/>
      <c r="J74" s="63" t="s">
        <v>175</v>
      </c>
      <c r="K74" s="25"/>
      <c r="L74" s="6"/>
      <c r="M74" s="52" t="s">
        <v>44</v>
      </c>
      <c r="N74" s="25"/>
      <c r="O74" s="5" t="s">
        <v>124</v>
      </c>
      <c r="P74" s="62" t="s">
        <v>96</v>
      </c>
      <c r="Q74" s="12" t="s">
        <v>58</v>
      </c>
      <c r="R74" s="23" t="s">
        <v>42</v>
      </c>
      <c r="S74" s="5"/>
      <c r="T74" s="5"/>
      <c r="U74" s="5"/>
    </row>
    <row r="75" spans="1:21" ht="30" customHeight="1">
      <c r="A75" s="5"/>
      <c r="B75" s="5"/>
      <c r="C75" s="34" t="s">
        <v>34</v>
      </c>
      <c r="D75" s="23" t="s">
        <v>116</v>
      </c>
      <c r="E75" s="11">
        <v>41669</v>
      </c>
      <c r="F75" s="36" t="s">
        <v>19</v>
      </c>
      <c r="G75" s="25">
        <v>25000</v>
      </c>
      <c r="H75" s="14">
        <v>25000</v>
      </c>
      <c r="I75" s="25"/>
      <c r="J75" s="64" t="s">
        <v>59</v>
      </c>
      <c r="K75" s="25"/>
      <c r="L75" s="6"/>
      <c r="M75" s="52" t="s">
        <v>44</v>
      </c>
      <c r="N75" s="25"/>
      <c r="O75" s="5" t="s">
        <v>132</v>
      </c>
      <c r="P75" s="62" t="s">
        <v>125</v>
      </c>
      <c r="Q75" s="12" t="s">
        <v>58</v>
      </c>
      <c r="R75" s="23" t="s">
        <v>24</v>
      </c>
      <c r="S75" s="5"/>
      <c r="T75" s="5"/>
      <c r="U75" s="5"/>
    </row>
    <row r="76" spans="1:21" ht="44.25" customHeight="1">
      <c r="A76" s="5"/>
      <c r="B76" s="5"/>
      <c r="C76" s="34" t="s">
        <v>49</v>
      </c>
      <c r="D76" s="23" t="s">
        <v>103</v>
      </c>
      <c r="E76" s="11">
        <v>41817</v>
      </c>
      <c r="F76" s="36" t="s">
        <v>176</v>
      </c>
      <c r="G76" s="25">
        <v>30000</v>
      </c>
      <c r="H76" s="14">
        <v>50000</v>
      </c>
      <c r="I76" s="25">
        <v>0</v>
      </c>
      <c r="J76" s="63" t="s">
        <v>177</v>
      </c>
      <c r="K76" s="25"/>
      <c r="L76" s="6"/>
      <c r="M76" s="52" t="s">
        <v>44</v>
      </c>
      <c r="N76" s="25"/>
      <c r="O76" s="5" t="s">
        <v>166</v>
      </c>
      <c r="P76" s="62" t="s">
        <v>154</v>
      </c>
      <c r="Q76" s="12" t="s">
        <v>58</v>
      </c>
      <c r="R76" s="23" t="s">
        <v>161</v>
      </c>
      <c r="S76" s="5"/>
      <c r="T76" s="5"/>
      <c r="U76" s="5"/>
    </row>
    <row r="78" spans="1:21" ht="13.5">
      <c r="A78" s="5"/>
      <c r="B78" s="5"/>
      <c r="C78" s="5"/>
      <c r="D78" s="5"/>
      <c r="E78" s="6"/>
      <c r="F78" s="5"/>
      <c r="G78" s="7"/>
      <c r="H78" s="7"/>
      <c r="I78" s="7"/>
      <c r="J78" s="5"/>
      <c r="K78" s="7"/>
      <c r="L78" s="5"/>
      <c r="M78" s="7"/>
      <c r="N78" s="5"/>
      <c r="O78" s="5"/>
      <c r="P78" s="5"/>
      <c r="Q78" s="5"/>
      <c r="R78" s="5"/>
      <c r="S78" s="5"/>
      <c r="T78" s="5"/>
      <c r="U78" s="5"/>
    </row>
    <row r="79" spans="1:21" ht="13.5">
      <c r="A79" s="5"/>
      <c r="B79" s="5"/>
      <c r="C79" s="5"/>
      <c r="D79" s="5"/>
      <c r="E79" s="6"/>
      <c r="F79" s="5"/>
      <c r="G79" s="7"/>
      <c r="H79" s="7"/>
      <c r="I79" s="7"/>
      <c r="J79" s="5"/>
      <c r="K79" s="7"/>
      <c r="L79" s="5"/>
      <c r="M79" s="7"/>
      <c r="N79" s="5"/>
      <c r="O79" s="5"/>
      <c r="P79" s="5"/>
      <c r="Q79" s="5"/>
      <c r="R79" s="5"/>
      <c r="S79" s="5"/>
      <c r="T79" s="5"/>
      <c r="U79" s="5"/>
    </row>
    <row r="80" spans="1:21" ht="13.5">
      <c r="A80" s="5"/>
      <c r="B80" s="5"/>
      <c r="C80" s="5"/>
      <c r="D80" s="5"/>
      <c r="E80" s="6"/>
      <c r="F80" s="5"/>
      <c r="G80" s="7"/>
      <c r="H80" s="7"/>
      <c r="I80" s="7"/>
      <c r="J80" s="5"/>
      <c r="K80" s="7"/>
      <c r="L80" s="5"/>
      <c r="M80" s="7"/>
      <c r="N80" s="5"/>
      <c r="O80" s="5"/>
      <c r="P80" s="5"/>
      <c r="Q80" s="5"/>
      <c r="R80" s="5"/>
      <c r="S80" s="5"/>
      <c r="T80" s="5"/>
      <c r="U80" s="5"/>
    </row>
    <row r="81" spans="1:21" ht="13.5">
      <c r="A81" s="5"/>
      <c r="B81" s="5"/>
      <c r="C81" s="5"/>
      <c r="D81" s="5"/>
      <c r="E81" s="6"/>
      <c r="F81" s="5"/>
      <c r="G81" s="7"/>
      <c r="H81" s="7"/>
      <c r="I81" s="7"/>
      <c r="J81" s="5"/>
      <c r="K81" s="7"/>
      <c r="L81" s="5"/>
      <c r="M81" s="7"/>
      <c r="N81" s="5"/>
      <c r="O81" s="5"/>
      <c r="P81" s="5"/>
      <c r="Q81" s="5"/>
      <c r="R81" s="5"/>
      <c r="S81" s="5"/>
      <c r="T81" s="5"/>
      <c r="U81" s="5"/>
    </row>
    <row r="82" spans="1:18" ht="13.5">
      <c r="A82" s="5"/>
      <c r="B82" s="5"/>
      <c r="C82" s="5"/>
      <c r="D82" s="5"/>
      <c r="E82" s="6"/>
      <c r="F82" s="5"/>
      <c r="G82" s="7"/>
      <c r="H82" s="7"/>
      <c r="I82" s="7"/>
      <c r="J82" s="5"/>
      <c r="K82" s="7"/>
      <c r="L82" s="5"/>
      <c r="M82" s="7"/>
      <c r="N82" s="5"/>
      <c r="O82" s="5"/>
      <c r="P82" s="5"/>
      <c r="Q82" s="5"/>
      <c r="R82" s="5"/>
    </row>
    <row r="83" spans="1:18" ht="13.5">
      <c r="A83" s="5"/>
      <c r="B83" s="5"/>
      <c r="C83" s="5"/>
      <c r="D83" s="5"/>
      <c r="E83" s="6"/>
      <c r="F83" s="5"/>
      <c r="G83" s="7"/>
      <c r="H83" s="7"/>
      <c r="I83" s="7"/>
      <c r="J83" s="5"/>
      <c r="K83" s="7"/>
      <c r="L83" s="5"/>
      <c r="M83" s="7"/>
      <c r="N83" s="5"/>
      <c r="O83" s="5"/>
      <c r="P83" s="5"/>
      <c r="Q83" s="5"/>
      <c r="R83" s="5"/>
    </row>
    <row r="84" spans="1:18" ht="13.5">
      <c r="A84" s="5"/>
      <c r="B84" s="5"/>
      <c r="C84" s="5"/>
      <c r="D84" s="5"/>
      <c r="E84" s="6"/>
      <c r="F84" s="5"/>
      <c r="G84" s="7"/>
      <c r="H84" s="7"/>
      <c r="I84" s="7"/>
      <c r="J84" s="5"/>
      <c r="K84" s="7"/>
      <c r="L84" s="5"/>
      <c r="M84" s="7"/>
      <c r="N84" s="5"/>
      <c r="O84" s="5"/>
      <c r="P84" s="5"/>
      <c r="Q84" s="5"/>
      <c r="R84" s="5"/>
    </row>
    <row r="85" spans="1:18" ht="13.5">
      <c r="A85" s="5"/>
      <c r="B85" s="5"/>
      <c r="C85" s="5"/>
      <c r="D85" s="5"/>
      <c r="E85" s="6"/>
      <c r="F85" s="5"/>
      <c r="G85" s="7"/>
      <c r="H85" s="7"/>
      <c r="I85" s="7"/>
      <c r="J85" s="5"/>
      <c r="K85" s="7"/>
      <c r="L85" s="5"/>
      <c r="M85" s="7"/>
      <c r="N85" s="5"/>
      <c r="O85" s="5"/>
      <c r="P85" s="5"/>
      <c r="Q85" s="5"/>
      <c r="R85" s="5"/>
    </row>
    <row r="86" spans="1:18" ht="13.5">
      <c r="A86" s="5"/>
      <c r="B86" s="5"/>
      <c r="C86" s="5"/>
      <c r="D86" s="5"/>
      <c r="E86" s="6"/>
      <c r="F86" s="5"/>
      <c r="G86" s="7"/>
      <c r="H86" s="7"/>
      <c r="I86" s="7"/>
      <c r="J86" s="5"/>
      <c r="K86" s="7"/>
      <c r="L86" s="5"/>
      <c r="M86" s="7"/>
      <c r="N86" s="5"/>
      <c r="O86" s="5"/>
      <c r="P86" s="5"/>
      <c r="Q86" s="5"/>
      <c r="R86" s="5"/>
    </row>
    <row r="87" spans="1:18" ht="13.5">
      <c r="A87" s="5"/>
      <c r="B87" s="5"/>
      <c r="C87" s="5"/>
      <c r="D87" s="5"/>
      <c r="E87" s="6"/>
      <c r="F87" s="5"/>
      <c r="G87" s="7"/>
      <c r="H87" s="7"/>
      <c r="I87" s="7"/>
      <c r="J87" s="5"/>
      <c r="K87" s="7"/>
      <c r="L87" s="5"/>
      <c r="M87" s="7"/>
      <c r="N87" s="5"/>
      <c r="O87" s="5"/>
      <c r="P87" s="5"/>
      <c r="Q87" s="5"/>
      <c r="R87" s="5"/>
    </row>
    <row r="88" spans="1:18" ht="13.5">
      <c r="A88" s="5"/>
      <c r="B88" s="5"/>
      <c r="C88" s="5"/>
      <c r="D88" s="5"/>
      <c r="E88" s="6"/>
      <c r="F88" s="5"/>
      <c r="G88" s="7"/>
      <c r="H88" s="7"/>
      <c r="I88" s="7"/>
      <c r="J88" s="5"/>
      <c r="K88" s="7"/>
      <c r="L88" s="5"/>
      <c r="M88" s="7"/>
      <c r="N88" s="5"/>
      <c r="O88" s="5"/>
      <c r="P88" s="5"/>
      <c r="Q88" s="5"/>
      <c r="R88" s="5"/>
    </row>
    <row r="89" spans="1:18" ht="13.5">
      <c r="A89" s="5"/>
      <c r="B89" s="5"/>
      <c r="C89" s="5"/>
      <c r="D89" s="5"/>
      <c r="E89" s="6"/>
      <c r="F89" s="5"/>
      <c r="G89" s="7"/>
      <c r="H89" s="7"/>
      <c r="I89" s="7"/>
      <c r="J89" s="5"/>
      <c r="K89" s="7"/>
      <c r="L89" s="5"/>
      <c r="M89" s="7"/>
      <c r="N89" s="5"/>
      <c r="O89" s="5"/>
      <c r="P89" s="5"/>
      <c r="Q89" s="5"/>
      <c r="R89" s="5"/>
    </row>
    <row r="90" spans="1:18" ht="13.5">
      <c r="A90" s="5"/>
      <c r="B90" s="5"/>
      <c r="C90" s="5"/>
      <c r="D90" s="5"/>
      <c r="E90" s="6"/>
      <c r="F90" s="5"/>
      <c r="G90" s="7"/>
      <c r="H90" s="7"/>
      <c r="I90" s="7"/>
      <c r="J90" s="5"/>
      <c r="K90" s="7"/>
      <c r="L90" s="5"/>
      <c r="M90" s="7"/>
      <c r="N90" s="5"/>
      <c r="O90" s="5"/>
      <c r="P90" s="5"/>
      <c r="Q90" s="5"/>
      <c r="R90" s="5"/>
    </row>
  </sheetData>
  <sheetProtection/>
  <printOptions/>
  <pageMargins left="0" right="0" top="0.5" bottom="0.5" header="0.5" footer="0.25"/>
  <pageSetup orientation="landscape" paperSize="5" scale="7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10">
      <selection activeCell="D10" sqref="D10"/>
    </sheetView>
  </sheetViews>
  <sheetFormatPr defaultColWidth="9.140625" defaultRowHeight="12.75"/>
  <cols>
    <col min="4" max="4" width="19.8515625" style="0" customWidth="1"/>
    <col min="5" max="5" width="13.28125" style="0" customWidth="1"/>
    <col min="6" max="6" width="13.57421875" style="0" customWidth="1"/>
    <col min="7" max="7" width="18.140625" style="0" customWidth="1"/>
    <col min="8" max="8" width="17.00390625" style="0" customWidth="1"/>
    <col min="9" max="9" width="16.140625" style="0" customWidth="1"/>
    <col min="10" max="10" width="13.57421875" style="0" customWidth="1"/>
    <col min="11" max="11" width="10.00390625" style="0" customWidth="1"/>
    <col min="12" max="12" width="13.7109375" style="0" customWidth="1"/>
    <col min="13" max="13" width="9.57421875" style="0" customWidth="1"/>
    <col min="14" max="14" width="12.7109375" style="0" bestFit="1" customWidth="1"/>
    <col min="15" max="15" width="17.140625" style="0" customWidth="1"/>
    <col min="16" max="16" width="13.28125" style="0" customWidth="1"/>
  </cols>
  <sheetData>
    <row r="1" spans="1:12" ht="12.75">
      <c r="A1" s="1" t="s">
        <v>57</v>
      </c>
      <c r="E1" s="2"/>
      <c r="G1" s="3"/>
      <c r="H1" s="3"/>
      <c r="I1" s="3"/>
      <c r="J1" s="3"/>
      <c r="L1" s="3"/>
    </row>
    <row r="2" spans="5:12" ht="12">
      <c r="E2" s="2"/>
      <c r="G2" s="3"/>
      <c r="H2" s="3"/>
      <c r="I2" s="3"/>
      <c r="J2" s="3"/>
      <c r="L2" s="3"/>
    </row>
    <row r="3" spans="1:16" s="1" customFormat="1" ht="25.5">
      <c r="A3" s="19" t="s">
        <v>0</v>
      </c>
      <c r="B3" s="19" t="s">
        <v>1</v>
      </c>
      <c r="C3" s="19" t="s">
        <v>2</v>
      </c>
      <c r="D3" s="19" t="s">
        <v>3</v>
      </c>
      <c r="E3" s="20" t="s">
        <v>4</v>
      </c>
      <c r="F3" s="19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19" t="s">
        <v>10</v>
      </c>
      <c r="L3" s="21" t="s">
        <v>11</v>
      </c>
      <c r="M3" s="19" t="s">
        <v>10</v>
      </c>
      <c r="N3" s="19" t="s">
        <v>18</v>
      </c>
      <c r="O3" s="19" t="s">
        <v>13</v>
      </c>
      <c r="P3" s="19" t="s">
        <v>12</v>
      </c>
    </row>
    <row r="4" spans="10:13" ht="12">
      <c r="J4" s="29"/>
      <c r="K4" s="29"/>
      <c r="L4" s="29"/>
      <c r="M4" s="29"/>
    </row>
  </sheetData>
  <sheetProtection/>
  <printOptions/>
  <pageMargins left="0.75" right="0.75" top="1" bottom="1" header="0.5" footer="0.5"/>
  <pageSetup horizontalDpi="600" verticalDpi="6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 Treasury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II92002</dc:creator>
  <cp:keywords/>
  <dc:description/>
  <cp:lastModifiedBy>Abernathy, Ken A.</cp:lastModifiedBy>
  <cp:lastPrinted>2016-03-03T19:06:49Z</cp:lastPrinted>
  <dcterms:created xsi:type="dcterms:W3CDTF">2006-07-03T15:02:26Z</dcterms:created>
  <dcterms:modified xsi:type="dcterms:W3CDTF">2020-07-29T15:16:34Z</dcterms:modified>
  <cp:category/>
  <cp:version/>
  <cp:contentType/>
  <cp:contentStatus/>
</cp:coreProperties>
</file>