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O:\OPERATIONS\PROJECTS\Project Team Evaluatons\Project Team Eval Forms\"/>
    </mc:Choice>
  </mc:AlternateContent>
  <xr:revisionPtr revIDLastSave="0" documentId="13_ncr:1_{37844A7F-FE01-4AFB-A2D6-755F607FD121}" xr6:coauthVersionLast="44" xr6:coauthVersionMax="44" xr10:uidLastSave="{00000000-0000-0000-0000-000000000000}"/>
  <bookViews>
    <workbookView xWindow="-120" yWindow="-120" windowWidth="38640" windowHeight="15840" xr2:uid="{00000000-000D-0000-FFFF-FFFF00000000}"/>
  </bookViews>
  <sheets>
    <sheet name="Evaluation" sheetId="1" r:id="rId1"/>
    <sheet name="Rubric" sheetId="2" r:id="rId2"/>
    <sheet name="Lists" sheetId="3" state="hidden" r:id="rId3"/>
  </sheets>
  <definedNames>
    <definedName name="_xlnm._FilterDatabase" localSheetId="2" hidden="1">Lists!$A$1:$C$1</definedName>
    <definedName name="Contractor">Lists!$B$2:$B$44</definedName>
    <definedName name="_xlnm.Print_Area" localSheetId="0">Evaluation!$A$1:$D$94</definedName>
    <definedName name="SPA">Lists!$C$2:$C$8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1" i="1" l="1"/>
  <c r="D95" i="1" l="1"/>
  <c r="D83" i="1" l="1"/>
  <c r="D82" i="1"/>
  <c r="D72" i="1"/>
  <c r="D71" i="1"/>
  <c r="D59" i="1"/>
  <c r="D58" i="1"/>
  <c r="D48" i="1"/>
  <c r="D47" i="1"/>
  <c r="D37" i="1"/>
  <c r="D36" i="1"/>
  <c r="D84" i="1" l="1"/>
  <c r="D73" i="1"/>
  <c r="D38" i="1"/>
  <c r="D49" i="1"/>
  <c r="D60" i="1"/>
  <c r="D90" i="1" l="1"/>
  <c r="D91" i="1" s="1"/>
  <c r="D94" i="1" s="1"/>
  <c r="D89" i="1" l="1"/>
  <c r="D93" i="1" s="1"/>
  <c r="D96" i="1" l="1"/>
</calcChain>
</file>

<file path=xl/sharedStrings.xml><?xml version="1.0" encoding="utf-8"?>
<sst xmlns="http://schemas.openxmlformats.org/spreadsheetml/2006/main" count="201" uniqueCount="169">
  <si>
    <t>c. Designer provided thorough codes and regulatory authority reviews and compliance</t>
  </si>
  <si>
    <t>b. Design submission represents an understanding of the program and required functional layout</t>
  </si>
  <si>
    <t>Comments</t>
  </si>
  <si>
    <t>b. Completeness, accuracy, and timeliness of administrative documentation</t>
  </si>
  <si>
    <t>a. Design submission represents a constructible solution. Further, all design disciplines were well-coordinated with constructability thoroughly reviewed and accomplished prior to the release of Construction Documents to the contractor.</t>
  </si>
  <si>
    <t>d. If building required contextual and aesthetic presence, submission achieved that goal</t>
  </si>
  <si>
    <t>Total:</t>
  </si>
  <si>
    <t>Average:</t>
  </si>
  <si>
    <t>Overall Total:</t>
  </si>
  <si>
    <r>
      <t>a. Designer was not responsible for any error and/or omission that had a</t>
    </r>
    <r>
      <rPr>
        <sz val="12"/>
        <rFont val="Calibri"/>
        <family val="2"/>
        <scheme val="minor"/>
      </rPr>
      <t xml:space="preserve"> significant,</t>
    </r>
    <r>
      <rPr>
        <sz val="12"/>
        <color theme="1"/>
        <rFont val="Calibri"/>
        <family val="2"/>
        <scheme val="minor"/>
      </rPr>
      <t xml:space="preserve"> negative impact on the owner or the contractor</t>
    </r>
  </si>
  <si>
    <t>Designer Evaluation - Standard Projects</t>
  </si>
  <si>
    <t>c. Appropriate Designer personnel with decision making responsibilities assigned to the Construction Administration phase</t>
  </si>
  <si>
    <t>(30%) weighting factor x 1.3</t>
  </si>
  <si>
    <t>(10%) weighting factor x 1.1</t>
  </si>
  <si>
    <t>a. Designer issued accurate and timely design and construction meeting minutes</t>
  </si>
  <si>
    <t xml:space="preserve">b. Designer coordinated and communicated effectively with the Owner and the Contractor </t>
  </si>
  <si>
    <t>c. Designer worked diligently with the project team to address issues during construction</t>
  </si>
  <si>
    <t>a. Designer provided complete construction cost estimates at each design phase</t>
  </si>
  <si>
    <t>b. Designer successfully maintained the project budget through construction</t>
  </si>
  <si>
    <r>
      <t>a</t>
    </r>
    <r>
      <rPr>
        <sz val="12"/>
        <rFont val="Calibri"/>
        <family val="2"/>
        <scheme val="minor"/>
      </rPr>
      <t>. Designer maintained the integrity of the project schedule for items within their control</t>
    </r>
  </si>
  <si>
    <t>b. Shop drawings, RFIs, RFPs, COs were responded to, evaluated, and processed promptly</t>
  </si>
  <si>
    <t>c. Designer was diligent in meeting User Agency's schedule</t>
  </si>
  <si>
    <t xml:space="preserve">a. Designer fulfilled the obligations and expectations of the role of Designer on this project through leading, collaborating, and creating a team approach.  </t>
  </si>
  <si>
    <t>c1.(For CM/GC projects only) Designer worked diligently with the CM to bring project budget into range for an acceptable GMP</t>
  </si>
  <si>
    <t>e. Design submissions were complete as prescribed for each design phase.</t>
  </si>
  <si>
    <r>
      <t>2.</t>
    </r>
    <r>
      <rPr>
        <sz val="14"/>
        <rFont val="Calibri"/>
        <family val="2"/>
        <scheme val="minor"/>
      </rPr>
      <t xml:space="preserve"> </t>
    </r>
    <r>
      <rPr>
        <b/>
        <sz val="14"/>
        <rFont val="Calibri"/>
        <family val="2"/>
        <scheme val="minor"/>
      </rPr>
      <t>Bidding/</t>
    </r>
    <r>
      <rPr>
        <b/>
        <sz val="14"/>
        <color theme="1"/>
        <rFont val="Calibri"/>
        <family val="2"/>
        <scheme val="minor"/>
      </rPr>
      <t>Construction Administration</t>
    </r>
  </si>
  <si>
    <r>
      <rPr>
        <b/>
        <sz val="14"/>
        <rFont val="Calibri"/>
        <family val="2"/>
        <scheme val="minor"/>
      </rPr>
      <t>4.</t>
    </r>
    <r>
      <rPr>
        <b/>
        <sz val="14"/>
        <color theme="1"/>
        <rFont val="Calibri"/>
        <family val="2"/>
        <scheme val="minor"/>
      </rPr>
      <t xml:space="preserve"> Budget</t>
    </r>
  </si>
  <si>
    <r>
      <t xml:space="preserve">c. </t>
    </r>
    <r>
      <rPr>
        <sz val="12"/>
        <rFont val="Calibri"/>
        <family val="2"/>
        <scheme val="minor"/>
      </rPr>
      <t>(For D/B/B only)</t>
    </r>
    <r>
      <rPr>
        <sz val="12"/>
        <color theme="1"/>
        <rFont val="Calibri"/>
        <family val="2"/>
        <scheme val="minor"/>
      </rPr>
      <t xml:space="preserve"> Designer's construction cost estimate was accurate as </t>
    </r>
    <r>
      <rPr>
        <sz val="12"/>
        <rFont val="Calibri"/>
        <family val="2"/>
        <scheme val="minor"/>
      </rPr>
      <t>compared to the average of the bids received.</t>
    </r>
  </si>
  <si>
    <t>6. Professionalism</t>
  </si>
  <si>
    <r>
      <rPr>
        <b/>
        <sz val="14"/>
        <rFont val="Calibri"/>
        <family val="2"/>
        <scheme val="minor"/>
      </rPr>
      <t>5.</t>
    </r>
    <r>
      <rPr>
        <b/>
        <sz val="14"/>
        <color theme="1"/>
        <rFont val="Calibri"/>
        <family val="2"/>
        <scheme val="minor"/>
      </rPr>
      <t xml:space="preserve"> Schedule</t>
    </r>
  </si>
  <si>
    <r>
      <rPr>
        <b/>
        <sz val="14"/>
        <rFont val="Calibri"/>
        <family val="2"/>
        <scheme val="minor"/>
      </rPr>
      <t>3.</t>
    </r>
    <r>
      <rPr>
        <b/>
        <sz val="14"/>
        <color theme="1"/>
        <rFont val="Calibri"/>
        <family val="2"/>
        <scheme val="minor"/>
      </rPr>
      <t xml:space="preserve"> Communications</t>
    </r>
  </si>
  <si>
    <r>
      <t xml:space="preserve">Instructions: This evaluation tool should be used with its supporting scoring rubric. The rubric will further define the intention and range of each particular criteria listed.  </t>
    </r>
    <r>
      <rPr>
        <b/>
        <sz val="12"/>
        <color theme="1"/>
        <rFont val="Calibri"/>
        <family val="2"/>
        <scheme val="minor"/>
      </rPr>
      <t>An interim evaluation should be executed on all projects using this form along with providing comments and feedback to the evaluated entity.</t>
    </r>
    <r>
      <rPr>
        <sz val="12"/>
        <color theme="1"/>
        <rFont val="Calibri"/>
        <family val="2"/>
        <scheme val="minor"/>
      </rPr>
      <t xml:space="preserve"> This effort allows open communications among the project team and provides opportunities for improvements if needed before the execution of the final, and documented evaluation. Each criteria </t>
    </r>
    <r>
      <rPr>
        <sz val="12"/>
        <rFont val="Calibri"/>
        <family val="2"/>
        <scheme val="minor"/>
      </rPr>
      <t>will</t>
    </r>
    <r>
      <rPr>
        <sz val="12"/>
        <color theme="1"/>
        <rFont val="Calibri"/>
        <family val="2"/>
        <scheme val="minor"/>
      </rPr>
      <t xml:space="preserve"> be ranked numerically and supporting comments offered. Each field is fillable and scoring is automatically tabulated and averaged below with the total average score. Please use only whole numbers, as decimals are not allowed.</t>
    </r>
  </si>
  <si>
    <t>Evaluator Name</t>
  </si>
  <si>
    <t>Project SBC#</t>
  </si>
  <si>
    <t>Evaluation Date</t>
  </si>
  <si>
    <t>Choose Evaluation Phase</t>
  </si>
  <si>
    <t>Designer Evaluation Scoring Rubric</t>
  </si>
  <si>
    <r>
      <rPr>
        <b/>
        <sz val="14"/>
        <rFont val="Calibri"/>
        <family val="2"/>
        <scheme val="minor"/>
      </rPr>
      <t xml:space="preserve">1. </t>
    </r>
    <r>
      <rPr>
        <b/>
        <sz val="14"/>
        <color theme="1"/>
        <rFont val="Calibri"/>
        <family val="2"/>
        <scheme val="minor"/>
      </rPr>
      <t>Design</t>
    </r>
  </si>
  <si>
    <t>Excellent/Strong(10-8 points)</t>
  </si>
  <si>
    <t>Proficient(7-5 points)</t>
  </si>
  <si>
    <t>Weak(4-0 points)</t>
  </si>
  <si>
    <r>
      <t xml:space="preserve">a. The design indicates complete </t>
    </r>
    <r>
      <rPr>
        <sz val="10.5"/>
        <rFont val="Calibri"/>
        <family val="2"/>
        <scheme val="minor"/>
      </rPr>
      <t>design</t>
    </r>
    <r>
      <rPr>
        <sz val="10.5"/>
        <color theme="1"/>
        <rFont val="Calibri"/>
        <family val="2"/>
        <scheme val="minor"/>
      </rPr>
      <t xml:space="preserve"> details  that are in line with</t>
    </r>
    <r>
      <rPr>
        <sz val="10.5"/>
        <color rgb="FF00B050"/>
        <rFont val="Calibri"/>
        <family val="2"/>
        <scheme val="minor"/>
      </rPr>
      <t xml:space="preserve"> </t>
    </r>
    <r>
      <rPr>
        <sz val="10.5"/>
        <rFont val="Calibri"/>
        <family val="2"/>
        <scheme val="minor"/>
      </rPr>
      <t xml:space="preserve">the industry's common practice for constructability </t>
    </r>
    <r>
      <rPr>
        <sz val="10.5"/>
        <color theme="1"/>
        <rFont val="Calibri"/>
        <family val="2"/>
        <scheme val="minor"/>
      </rPr>
      <t xml:space="preserve">and includes an understanding of the maintenance needs of the owner. Design elements are not excessive in cost for which the owner has no ROI. </t>
    </r>
    <r>
      <rPr>
        <sz val="10.5"/>
        <rFont val="Calibri"/>
        <family val="2"/>
        <scheme val="minor"/>
      </rPr>
      <t>Further, all design disciplines were well coordinated with constructability thoroughly reviewed and accomplished prior to the release of Construction Documents to the Contractor.</t>
    </r>
  </si>
  <si>
    <r>
      <t xml:space="preserve">a. The design indicates some questionable detailing on less critical components of the project.. Overall material interfaces comply with standard construction methods. </t>
    </r>
    <r>
      <rPr>
        <sz val="10.5"/>
        <rFont val="Calibri"/>
        <family val="2"/>
        <scheme val="minor"/>
      </rPr>
      <t>Some, minor coordination issues with other disciplines may have occurred without significant, adverse effect to cost or schedule.</t>
    </r>
  </si>
  <si>
    <t>a. The design indicates questionable detailing that has not been addressed which may cause undue maintenance issues and costs in the future if construction is attempted. Further, some significant coordination issues and/or constructability issues with the documents exist among other disciplines which cause construction delays and cost increases.</t>
  </si>
  <si>
    <t>b. The design indicates a complete solution to the programmed space square footages, relations of spaces to each other, and circulation and operation within each space or series of spaces. Designer understands the program and worked to creatively fulfill the program and agency goals.</t>
  </si>
  <si>
    <t>b. The design may have slight compromises in required space adjacencies or areas, but overall satisfies the owner's program.</t>
  </si>
  <si>
    <t>b. Programmed spaces and/or required space adjacencies may be compromised in order to fit a design geometry. Layout may include programmed spaces that add excessively to building cost. Some programmatic needs may have been overlooked.</t>
  </si>
  <si>
    <t>c. Designer performed a codes analysis, coordinated with codes officials, documented requirements, and issued complying documents. Documents indicate cost efficient solutions to code requirements.</t>
  </si>
  <si>
    <t xml:space="preserve">c. Designer preformed a codes analysis, coordinated with codes officials, documented requirements, and issued complying documents. </t>
  </si>
  <si>
    <t>c. Designer may have an understanding of the regulatory and code requirements but documents may not indicate continuity of requirements. All codes and regulatory requirements may not be coordinated. Designer may not have coordinated with codes officials.</t>
  </si>
  <si>
    <t xml:space="preserve">d. Design submission highly represented its context with existing buildings and site issues, its massing was appropriate, and its relation to the site, pedestrian circulation and point of entry was well thought out and functional. For additions to, or adjacencies with historic structures, the solution represented a supporting, but not "up staging", nor copying, role to the historic building.  </t>
  </si>
  <si>
    <t xml:space="preserve">d. Design submission appeared contextual and aesthetic. Building massing may not be sympathetic to human scale and at point of entry. </t>
  </si>
  <si>
    <t>d. Design submission may neither consider the immediate building environment through its siting and adjacencies with existing built structures, nor be aesthetically pleasing. Massing may be unsympathetic to the existing environment and to pedestrians and their points of entry.</t>
  </si>
  <si>
    <t>e. Design submissions fullfilled the contractual requirements established in the Terms and Conditions for each design phase.</t>
  </si>
  <si>
    <t>e. Design submissions may have lacked some requirements established in the Terms and Conditions for each phase, but overall these were minor and did not have a negative impact on the project schedule.</t>
  </si>
  <si>
    <t>e. Design submissions lacked fullfillment of the contractual requirements for each phase, or enough development which may have caused delays in the project shedule along with innaccurate construction cost estimating.</t>
  </si>
  <si>
    <r>
      <rPr>
        <b/>
        <sz val="14"/>
        <rFont val="Calibri"/>
        <family val="2"/>
        <scheme val="minor"/>
      </rPr>
      <t>2. Bidding/</t>
    </r>
    <r>
      <rPr>
        <b/>
        <sz val="14"/>
        <color theme="1"/>
        <rFont val="Calibri"/>
        <family val="2"/>
        <scheme val="minor"/>
      </rPr>
      <t>Construction Administration</t>
    </r>
  </si>
  <si>
    <r>
      <t>a.</t>
    </r>
    <r>
      <rPr>
        <sz val="10.5"/>
        <rFont val="Calibri"/>
        <family val="2"/>
        <scheme val="minor"/>
      </rPr>
      <t xml:space="preserve"> Bidding</t>
    </r>
    <r>
      <rPr>
        <sz val="10.5"/>
        <color theme="1"/>
        <rFont val="Calibri"/>
        <family val="2"/>
        <scheme val="minor"/>
      </rPr>
      <t xml:space="preserve"> documents completely anticipate all requirements and components for completing construction. No change orders were issued</t>
    </r>
    <r>
      <rPr>
        <sz val="10.5"/>
        <rFont val="Calibri"/>
        <family val="2"/>
        <scheme val="minor"/>
      </rPr>
      <t xml:space="preserve"> that would have created an</t>
    </r>
    <r>
      <rPr>
        <sz val="10.5"/>
        <color rgb="FF00B050"/>
        <rFont val="Calibri"/>
        <family val="2"/>
        <scheme val="minor"/>
      </rPr>
      <t xml:space="preserve"> </t>
    </r>
    <r>
      <rPr>
        <sz val="10.5"/>
        <rFont val="Calibri"/>
        <family val="2"/>
        <scheme val="minor"/>
      </rPr>
      <t>unanticipated collateral cost</t>
    </r>
    <r>
      <rPr>
        <sz val="10.5"/>
        <color rgb="FF00B050"/>
        <rFont val="Calibri"/>
        <family val="2"/>
        <scheme val="minor"/>
      </rPr>
      <t xml:space="preserve"> </t>
    </r>
    <r>
      <rPr>
        <sz val="10.5"/>
        <rFont val="Calibri"/>
        <family val="2"/>
        <scheme val="minor"/>
      </rPr>
      <t>to the own</t>
    </r>
    <r>
      <rPr>
        <sz val="10.5"/>
        <color theme="1"/>
        <rFont val="Calibri"/>
        <family val="2"/>
        <scheme val="minor"/>
      </rPr>
      <t>er for design items that should have been anticipated.</t>
    </r>
  </si>
  <si>
    <r>
      <t xml:space="preserve">a. Designer may have incurred an error or omission of such degree that did not have a </t>
    </r>
    <r>
      <rPr>
        <sz val="10.5"/>
        <rFont val="Calibri"/>
        <family val="2"/>
        <scheme val="minor"/>
      </rPr>
      <t>significant,</t>
    </r>
    <r>
      <rPr>
        <sz val="10.5"/>
        <color theme="1"/>
        <rFont val="Calibri"/>
        <family val="2"/>
        <scheme val="minor"/>
      </rPr>
      <t xml:space="preserve"> negative impact on the cost or schedule of the project.</t>
    </r>
  </si>
  <si>
    <r>
      <t>a. Bidding documents may receive pre-bid questioning on design components missing from bid set. Change orders are issued for items termed as a designer error or omission, which may also have a</t>
    </r>
    <r>
      <rPr>
        <sz val="10.5"/>
        <rFont val="Calibri"/>
        <family val="2"/>
        <scheme val="minor"/>
      </rPr>
      <t xml:space="preserve"> significant, n</t>
    </r>
    <r>
      <rPr>
        <sz val="10.5"/>
        <color theme="1"/>
        <rFont val="Calibri"/>
        <family val="2"/>
        <scheme val="minor"/>
      </rPr>
      <t xml:space="preserve">egative impact on the project cost and/or schedule and creating an </t>
    </r>
    <r>
      <rPr>
        <sz val="10.5"/>
        <rFont val="Calibri"/>
        <family val="2"/>
        <scheme val="minor"/>
      </rPr>
      <t>unanticipated collateral</t>
    </r>
    <r>
      <rPr>
        <sz val="10.5"/>
        <color theme="1"/>
        <rFont val="Calibri"/>
        <family val="2"/>
        <scheme val="minor"/>
      </rPr>
      <t xml:space="preserve"> cost to the owner. Such error or omission may create additional collateral work. </t>
    </r>
  </si>
  <si>
    <t>b. Construction Administrator maintains timeliness, accuracy and completeness of required documentation and communication (RFI responses, shop drawing reviews, ASI's, contractor pay applications) in order to maintain the project schedule. Shows leadership and accountability for self and others in order to promote a quality project and its completion.</t>
  </si>
  <si>
    <t>b. Construction Administrator may not provide the most complete, accurate and timely construction documentation. May require some inquiries in order to achieve administrator's action items in order to maintain project quality and schedule.</t>
  </si>
  <si>
    <t xml:space="preserve">b. Construction Administrator may not attend all construction meetings, may exhibit long delay in issuing important construction documentation, may not be accessible to team, and may have caused unavoidable project delays and premiums to the project. </t>
  </si>
  <si>
    <t>c. Personnel appears to be highly qualified and exhibits the ability to make timely and accurate decisions in the best interest of the project. Is proactive in dealing with issues and making decisions.</t>
  </si>
  <si>
    <t>c. Personnel may be knowledgeable with the project and his/her role. Decisions may experience delays in working through and with appropriate office staff.</t>
  </si>
  <si>
    <t>c. Personnel is inappropriate for the task. May appear unknowledgeable with the project. Creates delays in communicating and providing deliverables.</t>
  </si>
  <si>
    <r>
      <t xml:space="preserve">a. </t>
    </r>
    <r>
      <rPr>
        <sz val="10.5"/>
        <rFont val="Calibri"/>
        <family val="2"/>
        <scheme val="minor"/>
      </rPr>
      <t xml:space="preserve">Designer issues  timely project meeting minutes.  </t>
    </r>
    <r>
      <rPr>
        <sz val="10.5"/>
        <color theme="1"/>
        <rFont val="Calibri"/>
        <family val="2"/>
        <scheme val="minor"/>
      </rPr>
      <t>Minutes are concise and with action items listed indicating accountability for attendees.</t>
    </r>
  </si>
  <si>
    <t>a. Designer may have issues with accurate and/or complete meeting minutes. Issuing of minutes may have delays.</t>
  </si>
  <si>
    <t>a. Designer may miss inclusion of important project meeting topics. Significant delays, or failures in issuing minutes.</t>
  </si>
  <si>
    <t>b. Designer exhibited diligence in coordination and communications skills with the owner and the contractor in order to maintain a quality project in meeting milestones and schedules.</t>
  </si>
  <si>
    <t>b. Designer may lack some skills in coordination and/or communications, but manages to execute the critical aspects.</t>
  </si>
  <si>
    <t>b. Designer may exhibit the necessary skills but may show allegiance to a particular entity. Designer may be poor at communicating and/or coordinating.</t>
  </si>
  <si>
    <t>c. Designer showed initiative in being apart of the discovery of project issues, their impact and the resolution of them in order to maintain project quality, cost efficiency, and schedule.</t>
  </si>
  <si>
    <t xml:space="preserve">c. Designer may have labored with project issues but delivered resolutions in a timely manner. </t>
  </si>
  <si>
    <t>c. Designer may reflect neglection and/or no responsibility for project issues. May often appear non-accountable.</t>
  </si>
  <si>
    <t xml:space="preserve">a. Designer's estimates appeared all inclusive and was appropriate for the phase of design. Estimate did not appear to be over-inflated but accounted for foreseeable issues and provided an appropriate contingency. </t>
  </si>
  <si>
    <t xml:space="preserve">a. Designer's estimates were provided at each phase. Appropriate "take offs" based on areas and linear feet may not be detailed. </t>
  </si>
  <si>
    <t>a. Designer may have provided an incomplete estimate, or an estimate that was not commensurate with the phase of design.</t>
  </si>
  <si>
    <t>b. Designer's estimating was commensurate with the project budget. Appropriate notifications were communicated when project estimating indicated an overage, and diligent and appropriate measures were communicated and initiated in order to bring project within budget. Alternates were offered in order to maintain base project, and construction modifications considered the budget.</t>
  </si>
  <si>
    <t xml:space="preserve">b. Designer maintained the project budget through construction and possible construction modifications. </t>
  </si>
  <si>
    <t>b. Designer may have exhibited some disregard to the project budget, and possibly unaccountable for such.</t>
  </si>
  <si>
    <r>
      <t>c. The construction cost estimate was very accurate and was within</t>
    </r>
    <r>
      <rPr>
        <sz val="10.5"/>
        <rFont val="Calibri"/>
        <family val="2"/>
        <scheme val="minor"/>
      </rPr>
      <t xml:space="preserve"> 10%</t>
    </r>
    <r>
      <rPr>
        <sz val="10.5"/>
        <color theme="1"/>
        <rFont val="Calibri"/>
        <family val="2"/>
        <scheme val="minor"/>
      </rPr>
      <t xml:space="preserve"> of</t>
    </r>
    <r>
      <rPr>
        <sz val="10.5"/>
        <rFont val="Calibri"/>
        <family val="2"/>
        <scheme val="minor"/>
      </rPr>
      <t xml:space="preserve"> the average of all bids received.</t>
    </r>
  </si>
  <si>
    <r>
      <t xml:space="preserve">c. The construction cost estimate was </t>
    </r>
    <r>
      <rPr>
        <sz val="10.5"/>
        <rFont val="Calibri"/>
        <family val="2"/>
        <scheme val="minor"/>
      </rPr>
      <t>within 20% of the average of all bids received.</t>
    </r>
  </si>
  <si>
    <r>
      <t xml:space="preserve">c. The construction cost estimate was </t>
    </r>
    <r>
      <rPr>
        <sz val="10.5"/>
        <rFont val="Calibri"/>
        <family val="2"/>
        <scheme val="minor"/>
      </rPr>
      <t>over 20% of the average of all bids received.</t>
    </r>
  </si>
  <si>
    <t>c1. Designer appeared to follow the cost consultation provided by the CM/GC over the course of design meetings and budget presentations at designated design phase intervals. Appropriate notifications were communicated when project estimating indicated an overage, and diligent and appropriate measures were communicated and initiated in order to bring project within budget. Alternates were offered in order to maintain base project, and construction modifications considered in the budget. Design documents were provided to the CM/GC according to the design schedule, allowing ample time for the CM/GC to gain input from various sources as appropriate and develop reliable cost estimates.</t>
  </si>
  <si>
    <t>c1. The designer followed the CM/GC provided cost consultation, but there were occasional, minor design elements that were not omitted or substituted requiring minimal design modifications which had a minimal impact on overall project cost.</t>
  </si>
  <si>
    <t>c1. The designer had multiple design elements included which conflicted with cost consultation provided by the CM/GC and may have exhibited some disregard to the project budget or lack of faith in the accuracy of the provided cost consultation.</t>
  </si>
  <si>
    <t>a. Designer was diligent in meeting the contract design schedule and set appropriate milestones in order to achieve.</t>
  </si>
  <si>
    <t>a. Designer schedule may have wavered but did not have an overall negative impact.</t>
  </si>
  <si>
    <t>a. Designer showed some neglect to the design schedule and may have gotten off course.</t>
  </si>
  <si>
    <t>b. Designer was diligent in processing all documents quickly in order to maintain schedule and work flow. Designer held others accountable in order to maintain schedule.</t>
  </si>
  <si>
    <t>b. Designer may have delayed in responding to some required documents, but did not risk negative impact to project team or schedule</t>
  </si>
  <si>
    <t>b. Designer created multiple delays in generating and responding to required documentation. Required inquiries into needed progress.</t>
  </si>
  <si>
    <t>c. Designer showed initiative in formulating design packaging for possible early partial occupancy, and/or  diligence in executing and tracking design schedule and construction administration services in order to achieve substantial completion. User Agency was communicated with in regards to the schedule.</t>
  </si>
  <si>
    <t>c. Designer maintained design and construction schedule and assisted in achieving required substantial completion.</t>
  </si>
  <si>
    <t>c. Designer schedule was not followed therefore User Agency was not able to occupy on time.</t>
  </si>
  <si>
    <r>
      <t xml:space="preserve"> </t>
    </r>
    <r>
      <rPr>
        <b/>
        <sz val="14"/>
        <rFont val="Calibri"/>
        <family val="2"/>
        <scheme val="minor"/>
      </rPr>
      <t>6.</t>
    </r>
    <r>
      <rPr>
        <b/>
        <sz val="9"/>
        <rFont val="Calibri"/>
        <family val="2"/>
        <scheme val="minor"/>
      </rPr>
      <t xml:space="preserve"> </t>
    </r>
    <r>
      <rPr>
        <b/>
        <sz val="14"/>
        <rFont val="Calibri"/>
        <family val="2"/>
        <scheme val="minor"/>
      </rPr>
      <t>Professionalism</t>
    </r>
  </si>
  <si>
    <t>a. Designer services were exceptional. Representatives conducted themselves in a professional manner, created a team environment through developing a positive working relationship with all, and whose exceptional services manifested in an appropriately designed and built structure.</t>
  </si>
  <si>
    <t xml:space="preserve">a. Designer services were good. The designer's working relationship on the project team may have been tenuous but the project outcome was still acceptable. </t>
  </si>
  <si>
    <t>a. Designer services were lacking. Designer's working relationship on the team may be confrontational and unpleasant. Manifestations of this behavior may have presented itself in problematic deliverables and the building solution.</t>
  </si>
  <si>
    <t>Evaluation Category</t>
  </si>
  <si>
    <t>Evaluator Role</t>
  </si>
  <si>
    <t xml:space="preserve">Proficient = 7-5     </t>
  </si>
  <si>
    <t xml:space="preserve">Weak = 4-0  </t>
  </si>
  <si>
    <t xml:space="preserve">Excellent/Strong = 10-8   </t>
  </si>
  <si>
    <t>Overall Total Weighted Average Score:</t>
  </si>
  <si>
    <t>Maximum Overall Total Weighted Average Score:</t>
  </si>
  <si>
    <t>Compartitive Percentile:</t>
  </si>
  <si>
    <r>
      <t xml:space="preserve">1. </t>
    </r>
    <r>
      <rPr>
        <b/>
        <sz val="14"/>
        <color theme="1"/>
        <rFont val="Calibri"/>
        <family val="2"/>
        <scheme val="minor"/>
      </rPr>
      <t xml:space="preserve">Design </t>
    </r>
    <r>
      <rPr>
        <b/>
        <sz val="14"/>
        <color rgb="FFFF0000"/>
        <rFont val="Calibri"/>
        <family val="2"/>
        <scheme val="minor"/>
      </rPr>
      <t xml:space="preserve"> </t>
    </r>
    <r>
      <rPr>
        <i/>
        <sz val="12"/>
        <color rgb="FFFF0000"/>
        <rFont val="Calibri"/>
        <family val="2"/>
        <scheme val="minor"/>
      </rPr>
      <t>(Not Applicable to Contractor)</t>
    </r>
  </si>
  <si>
    <r>
      <rPr>
        <b/>
        <sz val="14"/>
        <rFont val="Calibri"/>
        <family val="2"/>
        <scheme val="minor"/>
      </rPr>
      <t>4.</t>
    </r>
    <r>
      <rPr>
        <b/>
        <sz val="14"/>
        <color theme="1"/>
        <rFont val="Calibri"/>
        <family val="2"/>
        <scheme val="minor"/>
      </rPr>
      <t xml:space="preserve"> Budget </t>
    </r>
    <r>
      <rPr>
        <i/>
        <sz val="12"/>
        <color rgb="FFFF0000"/>
        <rFont val="Calibri"/>
        <family val="2"/>
        <scheme val="minor"/>
      </rPr>
      <t xml:space="preserve"> (Not Applicable to Contractor)</t>
    </r>
  </si>
  <si>
    <t xml:space="preserve">Evaluation Type </t>
  </si>
  <si>
    <t>Evaluation Type</t>
  </si>
  <si>
    <t>SPA</t>
  </si>
  <si>
    <t>APSU</t>
  </si>
  <si>
    <t>ETSU</t>
  </si>
  <si>
    <t>MTSU</t>
  </si>
  <si>
    <t>STREAM</t>
  </si>
  <si>
    <t>TBR</t>
  </si>
  <si>
    <t>TTU</t>
  </si>
  <si>
    <t>UT</t>
  </si>
  <si>
    <t>DxC : Evaluation of Designer by Contractor</t>
  </si>
  <si>
    <t>DxS : Evaluation of Designer by SPA</t>
  </si>
  <si>
    <t>Contractor</t>
  </si>
  <si>
    <t xml:space="preserve">Evaluator Institution </t>
  </si>
  <si>
    <t>Beech Construction</t>
  </si>
  <si>
    <t>Xenergy, Inc.</t>
  </si>
  <si>
    <t>Wagner General Contractors</t>
  </si>
  <si>
    <t>Bernhard MMC</t>
  </si>
  <si>
    <t>Barnes and Brower</t>
  </si>
  <si>
    <t>Advance Electric Company</t>
  </si>
  <si>
    <t>Morristown Roofing Company, Inc</t>
  </si>
  <si>
    <t>American Environmental LLC</t>
  </si>
  <si>
    <t>Preston Construction Company</t>
  </si>
  <si>
    <t>Comsa Construction</t>
  </si>
  <si>
    <t>Collier Roofing Co Inc</t>
  </si>
  <si>
    <t>MSB Construction</t>
  </si>
  <si>
    <t>Engert, LLC</t>
  </si>
  <si>
    <t>Demand Mechanical LLC</t>
  </si>
  <si>
    <t>Communication Resources Inc.</t>
  </si>
  <si>
    <t>Journal Voucher</t>
  </si>
  <si>
    <t>Grand Fire Protection</t>
  </si>
  <si>
    <t>FTM Contracting Inc.</t>
  </si>
  <si>
    <t>AAR of NC, Inc.</t>
  </si>
  <si>
    <t>J.A. Sergio &amp; Sons, Inc.</t>
  </si>
  <si>
    <t>The Comfort Group</t>
  </si>
  <si>
    <t>Adams Contracting, LLC</t>
  </si>
  <si>
    <t xml:space="preserve">SM Lawrence </t>
  </si>
  <si>
    <t>Sparks Roofing</t>
  </si>
  <si>
    <t>Trinity GeoThermal,LLC</t>
  </si>
  <si>
    <t>DPR</t>
  </si>
  <si>
    <t>Belfor</t>
  </si>
  <si>
    <t>RL Sharp</t>
  </si>
  <si>
    <t>Chartwells</t>
  </si>
  <si>
    <t>NorWell Company</t>
  </si>
  <si>
    <t>MBI Companies, Inc.</t>
  </si>
  <si>
    <t>Pride Concrete, LLC</t>
  </si>
  <si>
    <t>Knight Electric, Inc.</t>
  </si>
  <si>
    <t>Parker Excavation</t>
  </si>
  <si>
    <t>Triple S Contracting</t>
  </si>
  <si>
    <t>Varies</t>
  </si>
  <si>
    <t>Hughes Construction Company</t>
  </si>
  <si>
    <t>Fuel Tank Maintenance Co, LLC</t>
  </si>
  <si>
    <t>Genesis Roofing Co;
Eskola, LLC</t>
  </si>
  <si>
    <t>Campus Management</t>
  </si>
  <si>
    <t>Campus Resources</t>
  </si>
  <si>
    <t>Brad Slater Construction LLC</t>
  </si>
  <si>
    <t>Shelby Electric</t>
  </si>
  <si>
    <t>Enter the Project Title from SBC-1</t>
  </si>
  <si>
    <t>Project 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</si>
</sst>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14"/>
      <color theme="1"/>
      <name val="Calibri"/>
      <family val="2"/>
      <scheme val="minor"/>
    </font>
    <font>
      <sz val="18"/>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sz val="11"/>
      <color rgb="FFFF0000"/>
      <name val="Calibri"/>
      <family val="2"/>
      <scheme val="minor"/>
    </font>
    <font>
      <b/>
      <sz val="14"/>
      <name val="Calibri"/>
      <family val="2"/>
      <scheme val="minor"/>
    </font>
    <font>
      <sz val="12"/>
      <name val="Calibri"/>
      <family val="2"/>
      <scheme val="minor"/>
    </font>
    <font>
      <sz val="16"/>
      <color theme="1"/>
      <name val="Calibri"/>
      <family val="2"/>
      <scheme val="minor"/>
    </font>
    <font>
      <sz val="16"/>
      <color rgb="FFFF0000"/>
      <name val="Calibri"/>
      <family val="2"/>
      <scheme val="minor"/>
    </font>
    <font>
      <sz val="12"/>
      <color rgb="FFFF0000"/>
      <name val="Calibri"/>
      <family val="2"/>
      <scheme val="minor"/>
    </font>
    <font>
      <b/>
      <u/>
      <sz val="18"/>
      <color theme="1"/>
      <name val="Calibri"/>
      <family val="2"/>
      <scheme val="minor"/>
    </font>
    <font>
      <sz val="14"/>
      <name val="Calibri"/>
      <family val="2"/>
      <scheme val="minor"/>
    </font>
    <font>
      <b/>
      <u/>
      <sz val="14"/>
      <color theme="1"/>
      <name val="Calibri"/>
      <family val="2"/>
      <scheme val="minor"/>
    </font>
    <font>
      <b/>
      <sz val="16"/>
      <color theme="1"/>
      <name val="Calibri"/>
      <family val="2"/>
      <scheme val="minor"/>
    </font>
    <font>
      <sz val="10.5"/>
      <color theme="1"/>
      <name val="Calibri"/>
      <family val="2"/>
      <scheme val="minor"/>
    </font>
    <font>
      <sz val="10.5"/>
      <name val="Calibri"/>
      <family val="2"/>
      <scheme val="minor"/>
    </font>
    <font>
      <sz val="10.5"/>
      <color rgb="FF00B050"/>
      <name val="Calibri"/>
      <family val="2"/>
      <scheme val="minor"/>
    </font>
    <font>
      <sz val="9"/>
      <color theme="1"/>
      <name val="Calibri"/>
      <family val="2"/>
      <scheme val="minor"/>
    </font>
    <font>
      <sz val="9"/>
      <name val="Calibri"/>
      <family val="2"/>
      <scheme val="minor"/>
    </font>
    <font>
      <sz val="8"/>
      <color theme="1"/>
      <name val="Calibri"/>
      <family val="2"/>
      <scheme val="minor"/>
    </font>
    <font>
      <b/>
      <sz val="9"/>
      <name val="Calibri"/>
      <family val="2"/>
      <scheme val="minor"/>
    </font>
    <font>
      <b/>
      <sz val="14"/>
      <color rgb="FFFF0000"/>
      <name val="Calibri"/>
      <family val="2"/>
      <scheme val="minor"/>
    </font>
    <font>
      <i/>
      <sz val="12"/>
      <color rgb="FFFF0000"/>
      <name val="Calibri"/>
      <family val="2"/>
      <scheme val="minor"/>
    </font>
    <font>
      <b/>
      <sz val="8"/>
      <color theme="0"/>
      <name val="Century Gothic"/>
      <family val="2"/>
    </font>
    <font>
      <b/>
      <u/>
      <sz val="12"/>
      <color theme="1"/>
      <name val="Calibri"/>
      <family val="2"/>
      <scheme val="minor"/>
    </font>
    <font>
      <i/>
      <sz val="12"/>
      <color theme="1"/>
      <name val="Calibri"/>
      <family val="2"/>
      <scheme val="minor"/>
    </font>
  </fonts>
  <fills count="3">
    <fill>
      <patternFill patternType="none"/>
    </fill>
    <fill>
      <patternFill patternType="gray125"/>
    </fill>
    <fill>
      <patternFill patternType="solid">
        <fgColor theme="1" tint="0.34998626667073579"/>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rgb="FF000000"/>
      </top>
      <bottom style="thin">
        <color indexed="64"/>
      </bottom>
      <diagonal/>
    </border>
  </borders>
  <cellStyleXfs count="1">
    <xf numFmtId="0" fontId="0" fillId="0" borderId="0"/>
  </cellStyleXfs>
  <cellXfs count="98">
    <xf numFmtId="0" fontId="0" fillId="0" borderId="0" xfId="0"/>
    <xf numFmtId="0" fontId="0" fillId="0" borderId="0" xfId="0" applyBorder="1"/>
    <xf numFmtId="0" fontId="0" fillId="0" borderId="0" xfId="0" applyAlignment="1">
      <alignment wrapText="1"/>
    </xf>
    <xf numFmtId="0" fontId="3" fillId="0" borderId="0" xfId="0" applyFont="1" applyAlignment="1">
      <alignment wrapText="1"/>
    </xf>
    <xf numFmtId="0" fontId="6" fillId="0" borderId="0" xfId="0" applyFont="1" applyAlignment="1">
      <alignment wrapText="1"/>
    </xf>
    <xf numFmtId="0" fontId="1" fillId="0" borderId="0" xfId="0" applyFont="1" applyAlignment="1"/>
    <xf numFmtId="0" fontId="3" fillId="0" borderId="0" xfId="0" applyFont="1" applyBorder="1" applyAlignment="1"/>
    <xf numFmtId="0" fontId="0" fillId="0" borderId="0" xfId="0" applyBorder="1" applyAlignment="1">
      <alignment wrapText="1"/>
    </xf>
    <xf numFmtId="0" fontId="0" fillId="0" borderId="0" xfId="0" applyFont="1" applyBorder="1" applyAlignment="1">
      <alignment wrapText="1"/>
    </xf>
    <xf numFmtId="0" fontId="2" fillId="0" borderId="0" xfId="0" applyFont="1" applyAlignment="1"/>
    <xf numFmtId="0" fontId="9" fillId="0" borderId="0" xfId="0" applyFont="1" applyBorder="1" applyAlignment="1">
      <alignment horizontal="center" vertical="center"/>
    </xf>
    <xf numFmtId="0" fontId="9" fillId="0" borderId="0" xfId="0" applyFont="1" applyBorder="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xf numFmtId="0" fontId="3" fillId="0" borderId="0" xfId="0" applyFont="1" applyAlignment="1"/>
    <xf numFmtId="0" fontId="3" fillId="0" borderId="0" xfId="0" applyFont="1" applyBorder="1" applyAlignment="1">
      <alignment wrapText="1"/>
    </xf>
    <xf numFmtId="0" fontId="11" fillId="0" borderId="0" xfId="0" applyFont="1" applyAlignment="1">
      <alignment wrapText="1"/>
    </xf>
    <xf numFmtId="0" fontId="5" fillId="0" borderId="0" xfId="0" applyFont="1" applyBorder="1" applyAlignment="1">
      <alignment horizontal="center"/>
    </xf>
    <xf numFmtId="0" fontId="12" fillId="0" borderId="0" xfId="0" applyFont="1" applyAlignment="1"/>
    <xf numFmtId="0" fontId="1" fillId="0" borderId="0" xfId="0" applyFont="1" applyAlignment="1">
      <alignment horizontal="left"/>
    </xf>
    <xf numFmtId="0" fontId="1" fillId="0" borderId="0" xfId="0" applyFont="1"/>
    <xf numFmtId="0" fontId="1" fillId="0" borderId="0" xfId="0" applyFont="1" applyAlignment="1">
      <alignment wrapText="1"/>
    </xf>
    <xf numFmtId="0" fontId="3" fillId="0" borderId="0" xfId="0" applyFont="1" applyAlignment="1">
      <alignment horizontal="justify" wrapText="1"/>
    </xf>
    <xf numFmtId="0" fontId="0" fillId="0" borderId="0" xfId="0" applyAlignment="1">
      <alignment horizontal="justify" wrapText="1"/>
    </xf>
    <xf numFmtId="0" fontId="14" fillId="0" borderId="0" xfId="0" applyFont="1"/>
    <xf numFmtId="0" fontId="0" fillId="0" borderId="0" xfId="0"/>
    <xf numFmtId="0" fontId="5" fillId="0" borderId="0" xfId="0" applyFont="1" applyAlignment="1">
      <alignment horizontal="left"/>
    </xf>
    <xf numFmtId="0" fontId="5" fillId="0" borderId="0" xfId="0" applyFont="1"/>
    <xf numFmtId="0" fontId="1" fillId="0" borderId="2" xfId="0" applyFont="1" applyBorder="1" applyAlignment="1"/>
    <xf numFmtId="0" fontId="1" fillId="0" borderId="3" xfId="0" applyFont="1" applyBorder="1" applyAlignment="1"/>
    <xf numFmtId="0" fontId="0" fillId="0" borderId="4" xfId="0" applyBorder="1"/>
    <xf numFmtId="0" fontId="16" fillId="0" borderId="5" xfId="0" applyFont="1" applyBorder="1" applyAlignment="1">
      <alignment horizontal="justify" vertical="top" wrapText="1"/>
    </xf>
    <xf numFmtId="0" fontId="16" fillId="0" borderId="6" xfId="0" applyFont="1" applyBorder="1" applyAlignment="1">
      <alignment horizontal="justify" vertical="top" wrapText="1"/>
    </xf>
    <xf numFmtId="0" fontId="19" fillId="0" borderId="7" xfId="0" applyFont="1" applyBorder="1"/>
    <xf numFmtId="0" fontId="19" fillId="0" borderId="0" xfId="0" applyFont="1"/>
    <xf numFmtId="0" fontId="16" fillId="0" borderId="8" xfId="0" applyFont="1" applyBorder="1" applyAlignment="1">
      <alignment horizontal="justify" vertical="top" wrapText="1"/>
    </xf>
    <xf numFmtId="0" fontId="16" fillId="0" borderId="0" xfId="0" applyFont="1" applyBorder="1" applyAlignment="1">
      <alignment horizontal="justify" vertical="top" wrapText="1"/>
    </xf>
    <xf numFmtId="0" fontId="17" fillId="0" borderId="8" xfId="0" applyFont="1" applyBorder="1" applyAlignment="1">
      <alignment horizontal="justify" vertical="top" wrapText="1"/>
    </xf>
    <xf numFmtId="0" fontId="17" fillId="0" borderId="7" xfId="0" applyFont="1" applyBorder="1" applyAlignment="1">
      <alignment horizontal="justify" vertical="top" wrapText="1"/>
    </xf>
    <xf numFmtId="0" fontId="17" fillId="0" borderId="9" xfId="0" applyFont="1" applyBorder="1" applyAlignment="1">
      <alignment horizontal="justify" vertical="top" wrapText="1"/>
    </xf>
    <xf numFmtId="0" fontId="17" fillId="0" borderId="10" xfId="0" applyFont="1" applyBorder="1" applyAlignment="1">
      <alignment horizontal="justify" vertical="top" wrapText="1"/>
    </xf>
    <xf numFmtId="0" fontId="19" fillId="0" borderId="10" xfId="0" applyFont="1" applyBorder="1"/>
    <xf numFmtId="0" fontId="20" fillId="0" borderId="0" xfId="0" applyFont="1" applyBorder="1" applyAlignment="1">
      <alignment vertical="top" wrapText="1"/>
    </xf>
    <xf numFmtId="0" fontId="19" fillId="0" borderId="0" xfId="0" applyFont="1" applyBorder="1" applyAlignment="1">
      <alignment horizontal="center" vertical="top" wrapText="1"/>
    </xf>
    <xf numFmtId="0" fontId="16" fillId="0" borderId="9" xfId="0" applyFont="1" applyBorder="1" applyAlignment="1">
      <alignment horizontal="justify" vertical="top" wrapText="1"/>
    </xf>
    <xf numFmtId="0" fontId="16" fillId="0" borderId="11" xfId="0" applyFont="1" applyBorder="1" applyAlignment="1">
      <alignment horizontal="justify" vertical="top" wrapText="1"/>
    </xf>
    <xf numFmtId="0" fontId="0" fillId="0" borderId="0" xfId="0" applyBorder="1" applyAlignment="1">
      <alignment horizontal="left" wrapText="1"/>
    </xf>
    <xf numFmtId="0" fontId="21" fillId="0" borderId="0" xfId="0" applyFont="1" applyBorder="1" applyAlignment="1">
      <alignment horizontal="left" wrapText="1"/>
    </xf>
    <xf numFmtId="0" fontId="16" fillId="0" borderId="8" xfId="0" applyFont="1" applyBorder="1" applyAlignment="1">
      <alignment horizontal="justify" wrapText="1"/>
    </xf>
    <xf numFmtId="0" fontId="16" fillId="0" borderId="0" xfId="0" applyFont="1" applyBorder="1" applyAlignment="1">
      <alignment horizontal="justify" wrapText="1"/>
    </xf>
    <xf numFmtId="0" fontId="16" fillId="0" borderId="7" xfId="0" applyFont="1" applyBorder="1" applyAlignment="1">
      <alignment horizontal="justify" vertical="top" wrapText="1"/>
    </xf>
    <xf numFmtId="0" fontId="17" fillId="0" borderId="11" xfId="0" applyFont="1" applyBorder="1" applyAlignment="1">
      <alignment horizontal="justify" vertical="top" wrapText="1"/>
    </xf>
    <xf numFmtId="0" fontId="21" fillId="0" borderId="0" xfId="0" applyFont="1" applyAlignment="1">
      <alignment horizontal="center" wrapText="1"/>
    </xf>
    <xf numFmtId="0" fontId="22" fillId="0" borderId="0" xfId="0" applyFont="1" applyFill="1" applyBorder="1" applyAlignment="1">
      <alignment vertical="top" wrapText="1"/>
    </xf>
    <xf numFmtId="0" fontId="0" fillId="0" borderId="0" xfId="0" applyAlignment="1">
      <alignment vertical="top" wrapText="1"/>
    </xf>
    <xf numFmtId="0" fontId="0" fillId="0" borderId="2" xfId="0" applyBorder="1"/>
    <xf numFmtId="0" fontId="17" fillId="0" borderId="2" xfId="0" applyFont="1" applyBorder="1" applyAlignment="1">
      <alignment horizontal="justify" vertical="top" wrapText="1"/>
    </xf>
    <xf numFmtId="0" fontId="17" fillId="0" borderId="4" xfId="0" applyFont="1" applyBorder="1" applyAlignment="1">
      <alignment horizontal="justify" vertical="top" wrapText="1"/>
    </xf>
    <xf numFmtId="0" fontId="0" fillId="0" borderId="0" xfId="0" applyBorder="1" applyAlignment="1">
      <alignment vertical="top" wrapText="1"/>
    </xf>
    <xf numFmtId="0" fontId="0" fillId="0" borderId="0" xfId="0"/>
    <xf numFmtId="0" fontId="5" fillId="0" borderId="0" xfId="0" applyFont="1" applyAlignment="1">
      <alignment horizontal="center" vertical="top"/>
    </xf>
    <xf numFmtId="0" fontId="4" fillId="0" borderId="0" xfId="0" applyFont="1" applyAlignment="1">
      <alignment horizontal="right"/>
    </xf>
    <xf numFmtId="0" fontId="12" fillId="0" borderId="0" xfId="0" applyFont="1" applyAlignment="1" applyProtection="1"/>
    <xf numFmtId="0" fontId="5" fillId="0" borderId="0" xfId="0" applyFont="1" applyAlignment="1" applyProtection="1">
      <alignment horizontal="center" vertical="top"/>
    </xf>
    <xf numFmtId="0" fontId="3" fillId="0" borderId="0" xfId="0" applyFont="1" applyAlignment="1" applyProtection="1">
      <alignment horizontal="justify" wrapText="1"/>
    </xf>
    <xf numFmtId="0" fontId="8" fillId="0" borderId="0" xfId="0" applyFont="1" applyAlignment="1" applyProtection="1">
      <alignment horizontal="justify" wrapText="1"/>
    </xf>
    <xf numFmtId="0" fontId="4" fillId="0" borderId="0" xfId="0" applyFont="1" applyBorder="1" applyAlignment="1" applyProtection="1">
      <alignment horizontal="right" wrapText="1"/>
    </xf>
    <xf numFmtId="0" fontId="9" fillId="0" borderId="0" xfId="0" applyFont="1" applyBorder="1" applyAlignment="1" applyProtection="1">
      <alignment horizontal="center" vertical="center" wrapText="1"/>
    </xf>
    <xf numFmtId="2" fontId="9" fillId="0" borderId="0" xfId="0" applyNumberFormat="1" applyFont="1" applyBorder="1" applyAlignment="1" applyProtection="1">
      <alignment horizontal="center" vertical="center" wrapText="1"/>
    </xf>
    <xf numFmtId="0" fontId="7" fillId="0" borderId="0" xfId="0" applyFont="1" applyProtection="1"/>
    <xf numFmtId="0" fontId="9" fillId="0" borderId="0" xfId="0" applyFont="1" applyAlignment="1" applyProtection="1">
      <alignment horizontal="center" vertical="center" wrapText="1"/>
    </xf>
    <xf numFmtId="0" fontId="4" fillId="0" borderId="0" xfId="0" applyFont="1" applyAlignment="1" applyProtection="1">
      <alignment horizontal="right" wrapText="1"/>
    </xf>
    <xf numFmtId="2" fontId="9" fillId="0" borderId="0" xfId="0" applyNumberFormat="1" applyFont="1" applyAlignment="1" applyProtection="1">
      <alignment horizontal="center" vertical="center"/>
    </xf>
    <xf numFmtId="10" fontId="9" fillId="0" borderId="0" xfId="0" applyNumberFormat="1" applyFont="1" applyAlignment="1" applyProtection="1">
      <alignment horizontal="center" vertical="center"/>
    </xf>
    <xf numFmtId="0" fontId="3" fillId="0" borderId="1" xfId="0" applyFont="1" applyBorder="1" applyAlignment="1" applyProtection="1">
      <alignment wrapText="1"/>
      <protection locked="0"/>
    </xf>
    <xf numFmtId="0" fontId="9" fillId="0" borderId="1" xfId="0" applyFont="1" applyBorder="1" applyAlignment="1" applyProtection="1">
      <alignment horizontal="center" vertical="center" wrapText="1"/>
      <protection locked="0"/>
    </xf>
    <xf numFmtId="0" fontId="8" fillId="0" borderId="1" xfId="0" applyFont="1" applyBorder="1" applyAlignment="1" applyProtection="1">
      <alignment wrapText="1"/>
      <protection locked="0"/>
    </xf>
    <xf numFmtId="0" fontId="0" fillId="0" borderId="0" xfId="0"/>
    <xf numFmtId="0" fontId="3" fillId="0" borderId="0" xfId="0" applyFont="1" applyAlignment="1" applyProtection="1">
      <alignment horizontal="justify" vertical="top" wrapText="1"/>
    </xf>
    <xf numFmtId="0" fontId="0" fillId="0" borderId="0" xfId="0" applyAlignment="1"/>
    <xf numFmtId="0" fontId="3" fillId="0" borderId="1" xfId="0" applyFont="1" applyBorder="1" applyAlignment="1" applyProtection="1">
      <alignment horizontal="justify" vertical="top" wrapText="1"/>
      <protection locked="0"/>
    </xf>
    <xf numFmtId="0" fontId="3" fillId="0" borderId="0" xfId="0" applyFont="1" applyAlignment="1" applyProtection="1">
      <alignment horizontal="justify" vertical="top" wrapText="1"/>
    </xf>
    <xf numFmtId="0" fontId="25" fillId="2" borderId="12" xfId="0" applyFont="1" applyFill="1" applyBorder="1" applyAlignment="1">
      <alignment horizontal="center" vertical="top" wrapText="1"/>
    </xf>
    <xf numFmtId="0" fontId="0" fillId="0" borderId="0" xfId="0" applyAlignment="1">
      <alignment horizontal="center"/>
    </xf>
    <xf numFmtId="0" fontId="26" fillId="0" borderId="0" xfId="0" applyFont="1" applyAlignment="1"/>
    <xf numFmtId="0" fontId="3" fillId="0" borderId="0" xfId="0" applyFont="1" applyProtection="1"/>
    <xf numFmtId="0" fontId="4" fillId="0" borderId="0" xfId="0" applyFont="1" applyAlignment="1">
      <alignment horizontal="left"/>
    </xf>
    <xf numFmtId="0" fontId="27" fillId="0" borderId="0" xfId="0" applyFont="1" applyBorder="1" applyProtection="1"/>
    <xf numFmtId="0" fontId="3" fillId="0" borderId="0" xfId="0" applyFont="1" applyAlignment="1" applyProtection="1">
      <alignment wrapText="1"/>
    </xf>
    <xf numFmtId="0" fontId="3" fillId="0" borderId="1" xfId="0" applyFont="1" applyBorder="1" applyAlignment="1" applyProtection="1">
      <alignment wrapText="1"/>
    </xf>
    <xf numFmtId="0" fontId="3" fillId="0" borderId="0" xfId="0" applyFont="1" applyAlignment="1" applyProtection="1">
      <alignment horizontal="justify" vertical="top" wrapText="1"/>
    </xf>
    <xf numFmtId="0" fontId="5" fillId="0" borderId="0" xfId="0" applyFont="1" applyAlignment="1" applyProtection="1">
      <alignment horizontal="left"/>
    </xf>
    <xf numFmtId="0" fontId="0" fillId="0" borderId="0" xfId="0" applyAlignment="1" applyProtection="1">
      <alignment horizontal="left"/>
    </xf>
    <xf numFmtId="0" fontId="1" fillId="0" borderId="0" xfId="0" applyFont="1" applyAlignment="1" applyProtection="1">
      <alignment horizontal="left"/>
    </xf>
    <xf numFmtId="0" fontId="3" fillId="0" borderId="0" xfId="0" applyFont="1" applyAlignment="1" applyProtection="1">
      <alignment horizontal="left"/>
    </xf>
    <xf numFmtId="0" fontId="15"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96"/>
  <sheetViews>
    <sheetView showGridLines="0" showRowColHeaders="0" tabSelected="1" zoomScaleNormal="100" workbookViewId="0">
      <selection activeCell="C5" sqref="C5"/>
    </sheetView>
  </sheetViews>
  <sheetFormatPr defaultRowHeight="15.75" x14ac:dyDescent="0.25"/>
  <cols>
    <col min="1" max="1" width="54.28515625" customWidth="1"/>
    <col min="2" max="2" width="4.42578125" customWidth="1"/>
    <col min="3" max="3" width="54.42578125" style="15" customWidth="1"/>
    <col min="4" max="4" width="48" customWidth="1"/>
    <col min="6" max="6" width="14.5703125" customWidth="1"/>
    <col min="7" max="7" width="12.5703125" customWidth="1"/>
  </cols>
  <sheetData>
    <row r="1" spans="1:5" ht="23.25" x14ac:dyDescent="0.35">
      <c r="A1" s="64" t="s">
        <v>10</v>
      </c>
      <c r="B1" s="9"/>
      <c r="C1" s="16"/>
      <c r="D1" s="9"/>
    </row>
    <row r="2" spans="1:5" ht="23.25" x14ac:dyDescent="0.35">
      <c r="A2" s="20"/>
      <c r="B2" s="9"/>
      <c r="C2" s="16"/>
      <c r="D2" s="9"/>
    </row>
    <row r="3" spans="1:5" ht="93.75" customHeight="1" x14ac:dyDescent="0.25">
      <c r="A3" s="92" t="s">
        <v>31</v>
      </c>
      <c r="B3" s="92"/>
      <c r="C3" s="92"/>
      <c r="D3" s="92"/>
    </row>
    <row r="4" spans="1:5" s="79" customFormat="1" ht="17.25" customHeight="1" thickBot="1" x14ac:dyDescent="0.3">
      <c r="A4" s="80"/>
      <c r="B4" s="80"/>
      <c r="C4" s="80"/>
      <c r="D4" s="80"/>
    </row>
    <row r="5" spans="1:5" s="79" customFormat="1" ht="19.5" customHeight="1" thickBot="1" x14ac:dyDescent="0.3">
      <c r="A5" s="15" t="s">
        <v>110</v>
      </c>
      <c r="B5" s="83"/>
      <c r="C5" s="82" t="s">
        <v>121</v>
      </c>
      <c r="D5" s="83"/>
    </row>
    <row r="6" spans="1:5" s="79" customFormat="1" ht="17.25" customHeight="1" thickBot="1" x14ac:dyDescent="0.3">
      <c r="A6" s="83"/>
      <c r="B6" s="83"/>
      <c r="C6" s="83"/>
      <c r="D6" s="83"/>
    </row>
    <row r="7" spans="1:5" s="79" customFormat="1" ht="19.5" customHeight="1" thickBot="1" x14ac:dyDescent="0.3">
      <c r="A7" s="83" t="s">
        <v>35</v>
      </c>
      <c r="B7" s="80"/>
      <c r="C7" s="82"/>
      <c r="D7" s="80"/>
    </row>
    <row r="8" spans="1:5" ht="18.75" customHeight="1" thickBot="1" x14ac:dyDescent="0.4">
      <c r="A8" s="86"/>
      <c r="B8" s="9"/>
      <c r="C8" s="16"/>
      <c r="D8" s="9"/>
    </row>
    <row r="9" spans="1:5" ht="19.5" customHeight="1" thickBot="1" x14ac:dyDescent="0.35">
      <c r="A9" s="87" t="s">
        <v>32</v>
      </c>
      <c r="B9" s="81"/>
      <c r="C9" s="76"/>
      <c r="D9" s="26"/>
    </row>
    <row r="10" spans="1:5" ht="18.75" customHeight="1" thickBot="1" x14ac:dyDescent="0.35">
      <c r="A10" s="88"/>
      <c r="B10" s="21"/>
      <c r="C10" s="21"/>
      <c r="D10" s="22"/>
    </row>
    <row r="11" spans="1:5" ht="19.5" customHeight="1" thickBot="1" x14ac:dyDescent="0.35">
      <c r="A11" s="87" t="s">
        <v>101</v>
      </c>
      <c r="C11" s="91" t="str">
        <f>IF(C5="DxS : Evaluation of Designer by SPA","SPA","Contractor")</f>
        <v>SPA</v>
      </c>
      <c r="D11" s="22"/>
    </row>
    <row r="12" spans="1:5" ht="18.75" customHeight="1" thickBot="1" x14ac:dyDescent="0.3">
      <c r="A12" s="89"/>
      <c r="C12" s="6"/>
    </row>
    <row r="13" spans="1:5" ht="19.5" customHeight="1" thickBot="1" x14ac:dyDescent="0.3">
      <c r="A13" s="90" t="s">
        <v>123</v>
      </c>
      <c r="B13" s="8"/>
      <c r="C13" s="76"/>
    </row>
    <row r="14" spans="1:5" ht="18.75" customHeight="1" thickBot="1" x14ac:dyDescent="0.3">
      <c r="A14" s="3"/>
      <c r="B14" s="7"/>
      <c r="C14" s="17"/>
      <c r="D14" s="11"/>
      <c r="E14" s="1"/>
    </row>
    <row r="15" spans="1:5" ht="19.5" customHeight="1" thickBot="1" x14ac:dyDescent="0.3">
      <c r="A15" s="90" t="s">
        <v>33</v>
      </c>
      <c r="B15" s="7"/>
      <c r="C15" s="76"/>
      <c r="D15" s="11"/>
      <c r="E15" s="1"/>
    </row>
    <row r="16" spans="1:5" ht="18.75" customHeight="1" thickBot="1" x14ac:dyDescent="0.3">
      <c r="A16" s="3"/>
      <c r="B16" s="7"/>
      <c r="C16" s="17"/>
      <c r="D16" s="11"/>
    </row>
    <row r="17" spans="1:5" ht="19.5" customHeight="1" thickBot="1" x14ac:dyDescent="0.3">
      <c r="A17" s="90" t="s">
        <v>168</v>
      </c>
      <c r="B17" s="7"/>
      <c r="C17" s="76" t="s">
        <v>167</v>
      </c>
      <c r="D17" s="11"/>
      <c r="E17" s="1"/>
    </row>
    <row r="18" spans="1:5" ht="18.75" customHeight="1" thickBot="1" x14ac:dyDescent="0.3">
      <c r="A18" s="3"/>
      <c r="B18" s="7"/>
      <c r="C18" s="17"/>
      <c r="D18" s="11"/>
      <c r="E18" s="1"/>
    </row>
    <row r="19" spans="1:5" ht="19.5" customHeight="1" thickBot="1" x14ac:dyDescent="0.3">
      <c r="A19" s="90" t="s">
        <v>34</v>
      </c>
      <c r="B19" s="7"/>
      <c r="C19" s="76"/>
      <c r="D19" s="11"/>
      <c r="E19" s="1"/>
    </row>
    <row r="20" spans="1:5" s="61" customFormat="1" ht="16.5" customHeight="1" x14ac:dyDescent="0.3">
      <c r="A20" s="23"/>
      <c r="B20" s="7"/>
      <c r="C20" s="17"/>
      <c r="D20" s="11"/>
      <c r="E20" s="1"/>
    </row>
    <row r="21" spans="1:5" ht="18.75" x14ac:dyDescent="0.3">
      <c r="A21" s="65" t="s">
        <v>100</v>
      </c>
      <c r="B21" s="5"/>
      <c r="C21" s="65" t="s">
        <v>2</v>
      </c>
      <c r="D21" s="65" t="s">
        <v>104</v>
      </c>
    </row>
    <row r="22" spans="1:5" s="61" customFormat="1" ht="18.75" x14ac:dyDescent="0.3">
      <c r="A22" s="62"/>
      <c r="B22" s="5"/>
      <c r="C22" s="19"/>
      <c r="D22" s="65" t="s">
        <v>102</v>
      </c>
    </row>
    <row r="23" spans="1:5" s="61" customFormat="1" ht="18.75" x14ac:dyDescent="0.3">
      <c r="A23" s="62"/>
      <c r="B23" s="5"/>
      <c r="C23" s="19"/>
      <c r="D23" s="65" t="s">
        <v>103</v>
      </c>
    </row>
    <row r="24" spans="1:5" ht="18.75" x14ac:dyDescent="0.3">
      <c r="A24" s="95" t="s">
        <v>108</v>
      </c>
      <c r="B24" s="95"/>
      <c r="C24" s="95"/>
    </row>
    <row r="25" spans="1:5" ht="16.5" thickBot="1" x14ac:dyDescent="0.3">
      <c r="C25" s="3"/>
    </row>
    <row r="26" spans="1:5" ht="79.5" thickBot="1" x14ac:dyDescent="0.3">
      <c r="A26" s="66" t="s">
        <v>4</v>
      </c>
      <c r="B26" s="1"/>
      <c r="C26" s="76"/>
      <c r="D26" s="77"/>
    </row>
    <row r="27" spans="1:5" ht="15" customHeight="1" thickBot="1" x14ac:dyDescent="0.3">
      <c r="A27" s="24"/>
      <c r="B27" s="8"/>
      <c r="C27" s="6"/>
      <c r="D27" s="10"/>
    </row>
    <row r="28" spans="1:5" ht="32.25" thickBot="1" x14ac:dyDescent="0.3">
      <c r="A28" s="66" t="s">
        <v>1</v>
      </c>
      <c r="B28" s="7"/>
      <c r="C28" s="76"/>
      <c r="D28" s="77"/>
    </row>
    <row r="29" spans="1:5" ht="15" customHeight="1" thickBot="1" x14ac:dyDescent="0.3">
      <c r="A29" s="24"/>
      <c r="B29" s="7"/>
      <c r="C29" s="17"/>
      <c r="D29" s="11"/>
    </row>
    <row r="30" spans="1:5" ht="32.25" thickBot="1" x14ac:dyDescent="0.3">
      <c r="A30" s="66" t="s">
        <v>0</v>
      </c>
      <c r="B30" s="7"/>
      <c r="C30" s="76"/>
      <c r="D30" s="77"/>
    </row>
    <row r="31" spans="1:5" ht="15" customHeight="1" thickBot="1" x14ac:dyDescent="0.3">
      <c r="A31" s="24"/>
      <c r="B31" s="7"/>
      <c r="C31" s="17"/>
      <c r="D31" s="11"/>
    </row>
    <row r="32" spans="1:5" ht="32.25" thickBot="1" x14ac:dyDescent="0.3">
      <c r="A32" s="66" t="s">
        <v>5</v>
      </c>
      <c r="B32" s="7"/>
      <c r="C32" s="76"/>
      <c r="D32" s="77"/>
    </row>
    <row r="33" spans="1:4" ht="12.75" customHeight="1" thickBot="1" x14ac:dyDescent="0.3">
      <c r="A33" s="24"/>
      <c r="B33" s="7"/>
      <c r="C33" s="17"/>
      <c r="D33" s="11"/>
    </row>
    <row r="34" spans="1:4" ht="32.25" thickBot="1" x14ac:dyDescent="0.3">
      <c r="A34" s="67" t="s">
        <v>24</v>
      </c>
      <c r="B34" s="7"/>
      <c r="C34" s="76"/>
      <c r="D34" s="77"/>
    </row>
    <row r="35" spans="1:4" ht="14.25" customHeight="1" x14ac:dyDescent="0.25">
      <c r="A35" s="2"/>
      <c r="B35" s="7"/>
      <c r="C35" s="17"/>
      <c r="D35" s="11"/>
    </row>
    <row r="36" spans="1:4" ht="21" x14ac:dyDescent="0.25">
      <c r="A36" s="2"/>
      <c r="B36" s="7"/>
      <c r="C36" s="68" t="s">
        <v>6</v>
      </c>
      <c r="D36" s="69">
        <f>SUM(D26,D28,D30,D32,D34)</f>
        <v>0</v>
      </c>
    </row>
    <row r="37" spans="1:4" ht="15" customHeight="1" x14ac:dyDescent="0.25">
      <c r="A37" s="2"/>
      <c r="B37" s="7"/>
      <c r="C37" s="68" t="s">
        <v>7</v>
      </c>
      <c r="D37" s="70" t="e">
        <f>AVERAGE(D26,D28,D30,D32,D34)</f>
        <v>#DIV/0!</v>
      </c>
    </row>
    <row r="38" spans="1:4" ht="15" customHeight="1" x14ac:dyDescent="0.25">
      <c r="A38" s="2"/>
      <c r="B38" s="7"/>
      <c r="C38" s="68" t="s">
        <v>12</v>
      </c>
      <c r="D38" s="70" t="e">
        <f>D37*1.3</f>
        <v>#DIV/0!</v>
      </c>
    </row>
    <row r="39" spans="1:4" ht="21" x14ac:dyDescent="0.3">
      <c r="A39" s="95" t="s">
        <v>25</v>
      </c>
      <c r="B39" s="96"/>
      <c r="C39" s="96"/>
      <c r="D39" s="12"/>
    </row>
    <row r="40" spans="1:4" ht="13.5" customHeight="1" thickBot="1" x14ac:dyDescent="0.3">
      <c r="D40" s="12"/>
    </row>
    <row r="41" spans="1:4" ht="48" thickBot="1" x14ac:dyDescent="0.3">
      <c r="A41" s="66" t="s">
        <v>9</v>
      </c>
      <c r="B41" s="2"/>
      <c r="C41" s="76"/>
      <c r="D41" s="77"/>
    </row>
    <row r="42" spans="1:4" ht="21.75" thickBot="1" x14ac:dyDescent="0.3">
      <c r="A42" s="24"/>
      <c r="B42" s="2"/>
      <c r="C42" s="3"/>
      <c r="D42" s="13"/>
    </row>
    <row r="43" spans="1:4" ht="32.25" thickBot="1" x14ac:dyDescent="0.3">
      <c r="A43" s="66" t="s">
        <v>3</v>
      </c>
      <c r="B43" s="2"/>
      <c r="C43" s="76"/>
      <c r="D43" s="77"/>
    </row>
    <row r="44" spans="1:4" ht="21.75" thickBot="1" x14ac:dyDescent="0.3">
      <c r="A44" s="24"/>
      <c r="B44" s="2"/>
      <c r="C44" s="3"/>
      <c r="D44" s="13"/>
    </row>
    <row r="45" spans="1:4" ht="48" thickBot="1" x14ac:dyDescent="0.3">
      <c r="A45" s="66" t="s">
        <v>11</v>
      </c>
      <c r="B45" s="2"/>
      <c r="C45" s="76"/>
      <c r="D45" s="77"/>
    </row>
    <row r="46" spans="1:4" ht="11.25" customHeight="1" x14ac:dyDescent="0.25">
      <c r="A46" s="2"/>
      <c r="B46" s="2"/>
      <c r="C46" s="17"/>
      <c r="D46" s="11"/>
    </row>
    <row r="47" spans="1:4" ht="21" x14ac:dyDescent="0.25">
      <c r="A47" s="2"/>
      <c r="B47" s="7"/>
      <c r="C47" s="68" t="s">
        <v>6</v>
      </c>
      <c r="D47" s="69">
        <f>SUM(D41,D43,D45)</f>
        <v>0</v>
      </c>
    </row>
    <row r="48" spans="1:4" ht="15" customHeight="1" x14ac:dyDescent="0.25">
      <c r="A48" s="2"/>
      <c r="B48" s="7"/>
      <c r="C48" s="68" t="s">
        <v>7</v>
      </c>
      <c r="D48" s="70" t="e">
        <f>AVERAGE(D41,D43,D45)</f>
        <v>#DIV/0!</v>
      </c>
    </row>
    <row r="49" spans="1:4" ht="15" customHeight="1" x14ac:dyDescent="0.25">
      <c r="A49" s="2"/>
      <c r="B49" s="7"/>
      <c r="C49" s="68" t="s">
        <v>13</v>
      </c>
      <c r="D49" s="70" t="e">
        <f>D48*1.1</f>
        <v>#DIV/0!</v>
      </c>
    </row>
    <row r="50" spans="1:4" ht="21" x14ac:dyDescent="0.3">
      <c r="A50" s="93" t="s">
        <v>30</v>
      </c>
      <c r="B50" s="94"/>
      <c r="C50" s="94"/>
      <c r="D50" s="12"/>
    </row>
    <row r="51" spans="1:4" ht="21.75" thickBot="1" x14ac:dyDescent="0.3">
      <c r="D51" s="12"/>
    </row>
    <row r="52" spans="1:4" ht="32.25" thickBot="1" x14ac:dyDescent="0.3">
      <c r="A52" s="66" t="s">
        <v>14</v>
      </c>
      <c r="B52" s="2"/>
      <c r="C52" s="76"/>
      <c r="D52" s="77"/>
    </row>
    <row r="53" spans="1:4" ht="21.75" thickBot="1" x14ac:dyDescent="0.3">
      <c r="A53" s="25"/>
      <c r="B53" s="2"/>
      <c r="C53" s="3"/>
      <c r="D53" s="13"/>
    </row>
    <row r="54" spans="1:4" ht="32.25" thickBot="1" x14ac:dyDescent="0.3">
      <c r="A54" s="66" t="s">
        <v>15</v>
      </c>
      <c r="B54" s="2"/>
      <c r="C54" s="76"/>
      <c r="D54" s="77"/>
    </row>
    <row r="55" spans="1:4" ht="21.75" thickBot="1" x14ac:dyDescent="0.3">
      <c r="A55" s="25"/>
      <c r="B55" s="2"/>
      <c r="C55" s="3"/>
      <c r="D55" s="13"/>
    </row>
    <row r="56" spans="1:4" ht="32.25" thickBot="1" x14ac:dyDescent="0.3">
      <c r="A56" s="66" t="s">
        <v>16</v>
      </c>
      <c r="B56" s="2"/>
      <c r="C56" s="76"/>
      <c r="D56" s="77"/>
    </row>
    <row r="57" spans="1:4" ht="15.75" customHeight="1" x14ac:dyDescent="0.25">
      <c r="A57" s="2"/>
      <c r="B57" s="2"/>
      <c r="C57" s="3"/>
      <c r="D57" s="13"/>
    </row>
    <row r="58" spans="1:4" ht="21" x14ac:dyDescent="0.25">
      <c r="A58" s="2"/>
      <c r="B58" s="7"/>
      <c r="C58" s="68" t="s">
        <v>6</v>
      </c>
      <c r="D58" s="69">
        <f>SUM(D52,D54,D56)</f>
        <v>0</v>
      </c>
    </row>
    <row r="59" spans="1:4" ht="15" customHeight="1" x14ac:dyDescent="0.25">
      <c r="A59" s="2"/>
      <c r="B59" s="7"/>
      <c r="C59" s="68" t="s">
        <v>7</v>
      </c>
      <c r="D59" s="70" t="e">
        <f>AVERAGE(D52,D54,D56)</f>
        <v>#DIV/0!</v>
      </c>
    </row>
    <row r="60" spans="1:4" ht="15" customHeight="1" x14ac:dyDescent="0.25">
      <c r="A60" s="2"/>
      <c r="B60" s="7"/>
      <c r="C60" s="68" t="s">
        <v>13</v>
      </c>
      <c r="D60" s="70" t="e">
        <f>D59*1.1</f>
        <v>#DIV/0!</v>
      </c>
    </row>
    <row r="61" spans="1:4" ht="21" x14ac:dyDescent="0.3">
      <c r="A61" s="93" t="s">
        <v>109</v>
      </c>
      <c r="B61" s="94"/>
      <c r="C61" s="94"/>
      <c r="D61" s="12"/>
    </row>
    <row r="62" spans="1:4" ht="21.75" thickBot="1" x14ac:dyDescent="0.3">
      <c r="D62" s="12"/>
    </row>
    <row r="63" spans="1:4" ht="32.25" thickBot="1" x14ac:dyDescent="0.3">
      <c r="A63" s="66" t="s">
        <v>17</v>
      </c>
      <c r="B63" s="2"/>
      <c r="C63" s="76"/>
      <c r="D63" s="77"/>
    </row>
    <row r="64" spans="1:4" ht="21.75" thickBot="1" x14ac:dyDescent="0.3">
      <c r="A64" s="25"/>
      <c r="B64" s="2"/>
      <c r="C64" s="3"/>
      <c r="D64" s="13"/>
    </row>
    <row r="65" spans="1:4" ht="32.25" thickBot="1" x14ac:dyDescent="0.3">
      <c r="A65" s="66" t="s">
        <v>18</v>
      </c>
      <c r="B65" s="2"/>
      <c r="C65" s="76"/>
      <c r="D65" s="77"/>
    </row>
    <row r="66" spans="1:4" ht="21.75" thickBot="1" x14ac:dyDescent="0.3">
      <c r="A66" s="24"/>
      <c r="B66" s="2"/>
      <c r="C66" s="3"/>
      <c r="D66" s="13"/>
    </row>
    <row r="67" spans="1:4" ht="48" thickBot="1" x14ac:dyDescent="0.3">
      <c r="A67" s="66" t="s">
        <v>27</v>
      </c>
      <c r="B67" s="3"/>
      <c r="C67" s="76"/>
      <c r="D67" s="77"/>
    </row>
    <row r="68" spans="1:4" ht="15.75" customHeight="1" thickBot="1" x14ac:dyDescent="0.3">
      <c r="A68" s="24"/>
      <c r="B68" s="3"/>
      <c r="C68" s="3"/>
      <c r="D68" s="13"/>
    </row>
    <row r="69" spans="1:4" ht="48" thickBot="1" x14ac:dyDescent="0.3">
      <c r="A69" s="67" t="s">
        <v>23</v>
      </c>
      <c r="B69" s="4"/>
      <c r="C69" s="78"/>
      <c r="D69" s="77"/>
    </row>
    <row r="70" spans="1:4" ht="12.75" customHeight="1" x14ac:dyDescent="0.25">
      <c r="A70" s="4"/>
      <c r="B70" s="4"/>
      <c r="C70" s="18"/>
      <c r="D70" s="14"/>
    </row>
    <row r="71" spans="1:4" ht="21" x14ac:dyDescent="0.25">
      <c r="A71" s="2"/>
      <c r="B71" s="7"/>
      <c r="C71" s="68" t="s">
        <v>6</v>
      </c>
      <c r="D71" s="69">
        <f>SUM(D63,D65,D67,D69)</f>
        <v>0</v>
      </c>
    </row>
    <row r="72" spans="1:4" ht="15" customHeight="1" x14ac:dyDescent="0.25">
      <c r="A72" s="2"/>
      <c r="B72" s="7"/>
      <c r="C72" s="68" t="s">
        <v>7</v>
      </c>
      <c r="D72" s="70" t="e">
        <f>AVERAGE(D63,D65,D67,D69)</f>
        <v>#DIV/0!</v>
      </c>
    </row>
    <row r="73" spans="1:4" ht="15" customHeight="1" x14ac:dyDescent="0.25">
      <c r="A73" s="2"/>
      <c r="B73" s="7"/>
      <c r="C73" s="68" t="s">
        <v>12</v>
      </c>
      <c r="D73" s="70" t="e">
        <f>D72*1.3</f>
        <v>#DIV/0!</v>
      </c>
    </row>
    <row r="74" spans="1:4" ht="21" x14ac:dyDescent="0.3">
      <c r="A74" s="93" t="s">
        <v>29</v>
      </c>
      <c r="B74" s="94"/>
      <c r="C74" s="94"/>
      <c r="D74" s="12"/>
    </row>
    <row r="75" spans="1:4" ht="17.25" customHeight="1" thickBot="1" x14ac:dyDescent="0.3">
      <c r="A75" s="15"/>
      <c r="D75" s="12"/>
    </row>
    <row r="76" spans="1:4" ht="32.25" thickBot="1" x14ac:dyDescent="0.3">
      <c r="A76" s="66" t="s">
        <v>19</v>
      </c>
      <c r="B76" s="2"/>
      <c r="C76" s="76"/>
      <c r="D76" s="77"/>
    </row>
    <row r="77" spans="1:4" ht="21.75" thickBot="1" x14ac:dyDescent="0.3">
      <c r="A77" s="24"/>
      <c r="B77" s="2"/>
      <c r="C77" s="3"/>
      <c r="D77" s="13"/>
    </row>
    <row r="78" spans="1:4" ht="32.25" thickBot="1" x14ac:dyDescent="0.3">
      <c r="A78" s="66" t="s">
        <v>20</v>
      </c>
      <c r="B78" s="3"/>
      <c r="C78" s="76"/>
      <c r="D78" s="77"/>
    </row>
    <row r="79" spans="1:4" ht="15.75" customHeight="1" thickBot="1" x14ac:dyDescent="0.3">
      <c r="A79" s="24"/>
      <c r="B79" s="3"/>
      <c r="C79" s="3"/>
      <c r="D79" s="13"/>
    </row>
    <row r="80" spans="1:4" ht="32.25" thickBot="1" x14ac:dyDescent="0.3">
      <c r="A80" s="66" t="s">
        <v>21</v>
      </c>
      <c r="B80" s="2"/>
      <c r="C80" s="76"/>
      <c r="D80" s="77"/>
    </row>
    <row r="81" spans="1:7" ht="15" customHeight="1" x14ac:dyDescent="0.25">
      <c r="A81" s="2"/>
      <c r="B81" s="2"/>
      <c r="C81" s="3"/>
      <c r="D81" s="13"/>
    </row>
    <row r="82" spans="1:7" ht="21" x14ac:dyDescent="0.25">
      <c r="A82" s="2"/>
      <c r="B82" s="7"/>
      <c r="C82" s="68" t="s">
        <v>6</v>
      </c>
      <c r="D82" s="69">
        <f>SUM(D76,D78,D80)</f>
        <v>0</v>
      </c>
    </row>
    <row r="83" spans="1:7" ht="15" customHeight="1" x14ac:dyDescent="0.25">
      <c r="A83" s="2"/>
      <c r="B83" s="7"/>
      <c r="C83" s="68" t="s">
        <v>7</v>
      </c>
      <c r="D83" s="70" t="e">
        <f>AVERAGE(D76,D78,D80)</f>
        <v>#DIV/0!</v>
      </c>
    </row>
    <row r="84" spans="1:7" ht="15" customHeight="1" x14ac:dyDescent="0.25">
      <c r="A84" s="2"/>
      <c r="B84" s="7"/>
      <c r="C84" s="68" t="s">
        <v>13</v>
      </c>
      <c r="D84" s="70" t="e">
        <f>D83*1.1</f>
        <v>#DIV/0!</v>
      </c>
    </row>
    <row r="85" spans="1:7" ht="21" x14ac:dyDescent="0.3">
      <c r="A85" s="71" t="s">
        <v>28</v>
      </c>
      <c r="D85" s="12"/>
    </row>
    <row r="86" spans="1:7" ht="11.25" customHeight="1" thickBot="1" x14ac:dyDescent="0.3">
      <c r="D86" s="12"/>
    </row>
    <row r="87" spans="1:7" ht="48" thickBot="1" x14ac:dyDescent="0.3">
      <c r="A87" s="67" t="s">
        <v>22</v>
      </c>
      <c r="B87" s="2"/>
      <c r="C87" s="76"/>
      <c r="D87" s="77"/>
    </row>
    <row r="88" spans="1:7" ht="14.25" customHeight="1" x14ac:dyDescent="0.25">
      <c r="A88" s="2"/>
      <c r="B88" s="2"/>
      <c r="C88" s="3"/>
      <c r="D88" s="13"/>
    </row>
    <row r="89" spans="1:7" ht="21" x14ac:dyDescent="0.25">
      <c r="A89" s="2"/>
      <c r="B89" s="7"/>
      <c r="C89" s="68" t="s">
        <v>6</v>
      </c>
      <c r="D89" s="69">
        <f>SUM(D87)</f>
        <v>0</v>
      </c>
    </row>
    <row r="90" spans="1:7" ht="15" customHeight="1" x14ac:dyDescent="0.25">
      <c r="A90" s="2"/>
      <c r="B90" s="7"/>
      <c r="C90" s="68" t="s">
        <v>7</v>
      </c>
      <c r="D90" s="70" t="e">
        <f>AVERAGE(D87)</f>
        <v>#DIV/0!</v>
      </c>
    </row>
    <row r="91" spans="1:7" ht="15" customHeight="1" x14ac:dyDescent="0.25">
      <c r="A91" s="2"/>
      <c r="B91" s="7"/>
      <c r="C91" s="68" t="s">
        <v>13</v>
      </c>
      <c r="D91" s="70" t="e">
        <f>D90*1.1</f>
        <v>#DIV/0!</v>
      </c>
    </row>
    <row r="92" spans="1:7" ht="12" customHeight="1" x14ac:dyDescent="0.25">
      <c r="A92" s="2"/>
      <c r="B92" s="2"/>
      <c r="C92" s="3"/>
      <c r="D92" s="13"/>
    </row>
    <row r="93" spans="1:7" ht="21" x14ac:dyDescent="0.25">
      <c r="A93" s="2"/>
      <c r="B93" s="2"/>
      <c r="C93" s="73" t="s">
        <v>8</v>
      </c>
      <c r="D93" s="72">
        <f>IF(C11="Contractor",SUM(D47,D58,D82,D89),(SUM(D36,D47,D58,D71,D82,D89)))</f>
        <v>0</v>
      </c>
      <c r="F93" s="63"/>
      <c r="G93" s="13"/>
    </row>
    <row r="94" spans="1:7" ht="24.75" customHeight="1" x14ac:dyDescent="0.25">
      <c r="C94" s="73" t="s">
        <v>105</v>
      </c>
      <c r="D94" s="74" t="e">
        <f>IF(C11="Contractor",AVERAGE(D49,D60,D84,D91),(AVERAGE(D38,D49,D60,D73,D84,D91)))</f>
        <v>#DIV/0!</v>
      </c>
      <c r="F94" s="79"/>
      <c r="G94" s="79"/>
    </row>
    <row r="95" spans="1:7" ht="21" x14ac:dyDescent="0.25">
      <c r="C95" s="73" t="s">
        <v>106</v>
      </c>
      <c r="D95" s="74" t="str">
        <f>IF(C11="Contractor","11.00","11.67")</f>
        <v>11.67</v>
      </c>
      <c r="F95" s="79"/>
      <c r="G95" s="79"/>
    </row>
    <row r="96" spans="1:7" ht="21" x14ac:dyDescent="0.25">
      <c r="C96" s="73" t="s">
        <v>107</v>
      </c>
      <c r="D96" s="75" t="e">
        <f>ROUND(ABS(D94/D95),2)</f>
        <v>#DIV/0!</v>
      </c>
      <c r="F96" s="79"/>
      <c r="G96" s="79"/>
    </row>
  </sheetData>
  <sheetProtection algorithmName="SHA-512" hashValue="n50/hSQpauV6EJmuJzLFfvzE4164eMDEWoSZkVLsieLry6CzB1YYcR2AZE/TrtDirgfdvxKvKj34chRkJxaYgA==" saltValue="aaJ8/lHFjAZqQNDndQEX6A==" spinCount="100000" sheet="1" selectLockedCells="1"/>
  <mergeCells count="6">
    <mergeCell ref="A3:D3"/>
    <mergeCell ref="A74:C74"/>
    <mergeCell ref="A39:C39"/>
    <mergeCell ref="A24:C24"/>
    <mergeCell ref="A50:C50"/>
    <mergeCell ref="A61:C61"/>
  </mergeCells>
  <dataValidations count="3">
    <dataValidation type="custom" showInputMessage="1" showErrorMessage="1" promptTitle="Enter Comment" prompt="A comment must be entered before you can assign a value." sqref="D26 D28 D30 D32 D34 D41 D43 D45 D52 D54 D56 D63 D65 D67 D69 D76 D78 D80 D87" xr:uid="{00000000-0002-0000-0000-000000000000}">
      <formula1>IF(C26="",FALSE,IF(D26="",FALSE,TRUE))</formula1>
    </dataValidation>
    <dataValidation type="list" allowBlank="1" showInputMessage="1" showErrorMessage="1" sqref="C7" xr:uid="{00000000-0002-0000-0000-000001000000}">
      <formula1>"Interim Evaluation, Final Evaluation"</formula1>
    </dataValidation>
    <dataValidation type="list" errorStyle="warning" allowBlank="1" showInputMessage="1" showErrorMessage="1" errorTitle="Evaluator Institution" error="You have entered an Evaluator Institution name that is not in the dropdown list." sqref="C13" xr:uid="{40A533C9-4FEF-4BD7-8903-A3FEFFCCE7E0}">
      <formula1>INDIRECT(C11)</formula1>
    </dataValidation>
  </dataValidations>
  <printOptions horizontalCentered="1"/>
  <pageMargins left="0" right="0" top="0.75" bottom="0.75" header="0.3" footer="0.3"/>
  <pageSetup scale="66" fitToHeight="17" orientation="portrait" r:id="rId1"/>
  <rowBreaks count="1" manualBreakCount="1">
    <brk id="49" max="3" man="1"/>
  </rowBreaks>
  <ignoredErrors>
    <ignoredError sqref="C11"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1AEF7D70-3F98-482B-B1B5-7CE4ED4FB467}">
          <x14:formula1>
            <xm:f>Lists!$A$2:$A$3</xm:f>
          </x14:formula1>
          <xm:sqref>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5"/>
  <sheetViews>
    <sheetView zoomScaleNormal="100" workbookViewId="0">
      <selection activeCell="J4" sqref="J4"/>
    </sheetView>
  </sheetViews>
  <sheetFormatPr defaultRowHeight="15" x14ac:dyDescent="0.25"/>
  <cols>
    <col min="1" max="1" width="40.7109375" style="27" customWidth="1"/>
    <col min="2" max="2" width="1.7109375" style="27" customWidth="1"/>
    <col min="3" max="3" width="40.7109375" style="27" customWidth="1"/>
    <col min="4" max="4" width="1.7109375" style="27" customWidth="1"/>
    <col min="5" max="5" width="40.7109375" style="27" customWidth="1"/>
    <col min="6" max="6" width="1.7109375" style="27" customWidth="1"/>
    <col min="7" max="16384" width="9.140625" style="27"/>
  </cols>
  <sheetData>
    <row r="1" spans="1:6" ht="21" x14ac:dyDescent="0.35">
      <c r="A1" s="97" t="s">
        <v>36</v>
      </c>
      <c r="B1" s="97"/>
      <c r="C1" s="97"/>
      <c r="D1" s="97"/>
      <c r="E1" s="97"/>
      <c r="F1" s="97"/>
    </row>
    <row r="2" spans="1:6" ht="19.5" thickBot="1" x14ac:dyDescent="0.35">
      <c r="A2" s="29" t="s">
        <v>37</v>
      </c>
      <c r="B2" s="29"/>
    </row>
    <row r="3" spans="1:6" ht="19.5" thickBot="1" x14ac:dyDescent="0.35">
      <c r="A3" s="30" t="s">
        <v>38</v>
      </c>
      <c r="B3" s="31"/>
      <c r="C3" s="30" t="s">
        <v>39</v>
      </c>
      <c r="D3" s="31"/>
      <c r="E3" s="30" t="s">
        <v>40</v>
      </c>
      <c r="F3" s="32"/>
    </row>
    <row r="4" spans="1:6" s="36" customFormat="1" ht="142.5" x14ac:dyDescent="0.2">
      <c r="A4" s="33" t="s">
        <v>41</v>
      </c>
      <c r="B4" s="34"/>
      <c r="C4" s="33" t="s">
        <v>42</v>
      </c>
      <c r="D4" s="34"/>
      <c r="E4" s="33" t="s">
        <v>43</v>
      </c>
      <c r="F4" s="35"/>
    </row>
    <row r="5" spans="1:6" s="36" customFormat="1" ht="99.75" x14ac:dyDescent="0.2">
      <c r="A5" s="37" t="s">
        <v>44</v>
      </c>
      <c r="B5" s="38"/>
      <c r="C5" s="37" t="s">
        <v>45</v>
      </c>
      <c r="D5" s="38"/>
      <c r="E5" s="37" t="s">
        <v>46</v>
      </c>
      <c r="F5" s="35"/>
    </row>
    <row r="6" spans="1:6" s="36" customFormat="1" ht="85.5" x14ac:dyDescent="0.2">
      <c r="A6" s="37" t="s">
        <v>47</v>
      </c>
      <c r="B6" s="38"/>
      <c r="C6" s="37" t="s">
        <v>48</v>
      </c>
      <c r="D6" s="38"/>
      <c r="E6" s="37" t="s">
        <v>49</v>
      </c>
      <c r="F6" s="35"/>
    </row>
    <row r="7" spans="1:6" s="36" customFormat="1" ht="128.25" x14ac:dyDescent="0.2">
      <c r="A7" s="39" t="s">
        <v>50</v>
      </c>
      <c r="B7" s="40"/>
      <c r="C7" s="39" t="s">
        <v>51</v>
      </c>
      <c r="D7" s="40"/>
      <c r="E7" s="39" t="s">
        <v>52</v>
      </c>
      <c r="F7" s="35"/>
    </row>
    <row r="8" spans="1:6" s="36" customFormat="1" ht="73.5" customHeight="1" thickBot="1" x14ac:dyDescent="0.25">
      <c r="A8" s="41" t="s">
        <v>53</v>
      </c>
      <c r="B8" s="42"/>
      <c r="C8" s="41" t="s">
        <v>54</v>
      </c>
      <c r="D8" s="42"/>
      <c r="E8" s="41" t="s">
        <v>55</v>
      </c>
      <c r="F8" s="43"/>
    </row>
    <row r="9" spans="1:6" s="36" customFormat="1" ht="12" x14ac:dyDescent="0.2">
      <c r="A9" s="44"/>
      <c r="B9" s="44"/>
      <c r="C9" s="44"/>
      <c r="D9" s="44"/>
      <c r="E9" s="44"/>
    </row>
    <row r="10" spans="1:6" x14ac:dyDescent="0.25">
      <c r="A10" s="45"/>
      <c r="B10" s="45"/>
      <c r="C10" s="45"/>
      <c r="D10" s="45"/>
      <c r="E10" s="45"/>
    </row>
    <row r="11" spans="1:6" ht="19.5" thickBot="1" x14ac:dyDescent="0.35">
      <c r="A11" s="28" t="s">
        <v>56</v>
      </c>
      <c r="B11" s="28"/>
    </row>
    <row r="12" spans="1:6" ht="19.5" thickBot="1" x14ac:dyDescent="0.35">
      <c r="A12" s="30" t="s">
        <v>38</v>
      </c>
      <c r="B12" s="31"/>
      <c r="C12" s="30" t="s">
        <v>39</v>
      </c>
      <c r="D12" s="31"/>
      <c r="E12" s="30" t="s">
        <v>40</v>
      </c>
      <c r="F12" s="32"/>
    </row>
    <row r="13" spans="1:6" s="36" customFormat="1" ht="128.25" x14ac:dyDescent="0.2">
      <c r="A13" s="33" t="s">
        <v>57</v>
      </c>
      <c r="B13" s="34"/>
      <c r="C13" s="33" t="s">
        <v>58</v>
      </c>
      <c r="D13" s="34"/>
      <c r="E13" s="33" t="s">
        <v>59</v>
      </c>
      <c r="F13" s="35"/>
    </row>
    <row r="14" spans="1:6" s="36" customFormat="1" ht="114" x14ac:dyDescent="0.2">
      <c r="A14" s="37" t="s">
        <v>60</v>
      </c>
      <c r="B14" s="38"/>
      <c r="C14" s="37" t="s">
        <v>61</v>
      </c>
      <c r="D14" s="38"/>
      <c r="E14" s="37" t="s">
        <v>62</v>
      </c>
      <c r="F14" s="35"/>
    </row>
    <row r="15" spans="1:6" s="36" customFormat="1" ht="72" thickBot="1" x14ac:dyDescent="0.25">
      <c r="A15" s="46" t="s">
        <v>63</v>
      </c>
      <c r="B15" s="47"/>
      <c r="C15" s="46" t="s">
        <v>64</v>
      </c>
      <c r="D15" s="47"/>
      <c r="E15" s="46" t="s">
        <v>65</v>
      </c>
      <c r="F15" s="43"/>
    </row>
    <row r="16" spans="1:6" x14ac:dyDescent="0.25">
      <c r="A16" s="48"/>
      <c r="B16" s="48"/>
      <c r="C16" s="1"/>
      <c r="D16" s="1"/>
      <c r="E16" s="49"/>
    </row>
    <row r="17" spans="1:6" ht="19.5" thickBot="1" x14ac:dyDescent="0.35">
      <c r="A17" s="28" t="s">
        <v>30</v>
      </c>
      <c r="B17" s="28"/>
    </row>
    <row r="18" spans="1:6" ht="19.5" thickBot="1" x14ac:dyDescent="0.35">
      <c r="A18" s="30" t="s">
        <v>38</v>
      </c>
      <c r="B18" s="31"/>
      <c r="C18" s="30" t="s">
        <v>39</v>
      </c>
      <c r="D18" s="31"/>
      <c r="E18" s="30" t="s">
        <v>40</v>
      </c>
      <c r="F18" s="32"/>
    </row>
    <row r="19" spans="1:6" s="36" customFormat="1" ht="57" x14ac:dyDescent="0.2">
      <c r="A19" s="33" t="s">
        <v>66</v>
      </c>
      <c r="B19" s="34"/>
      <c r="C19" s="33" t="s">
        <v>67</v>
      </c>
      <c r="D19" s="34"/>
      <c r="E19" s="33" t="s">
        <v>68</v>
      </c>
      <c r="F19" s="35"/>
    </row>
    <row r="20" spans="1:6" s="36" customFormat="1" ht="57" x14ac:dyDescent="0.25">
      <c r="A20" s="50" t="s">
        <v>69</v>
      </c>
      <c r="B20" s="51"/>
      <c r="C20" s="37" t="s">
        <v>70</v>
      </c>
      <c r="D20" s="38"/>
      <c r="E20" s="37" t="s">
        <v>71</v>
      </c>
      <c r="F20" s="35"/>
    </row>
    <row r="21" spans="1:6" s="36" customFormat="1" ht="57.75" thickBot="1" x14ac:dyDescent="0.25">
      <c r="A21" s="46" t="s">
        <v>72</v>
      </c>
      <c r="B21" s="47"/>
      <c r="C21" s="46" t="s">
        <v>73</v>
      </c>
      <c r="D21" s="47"/>
      <c r="E21" s="46" t="s">
        <v>74</v>
      </c>
      <c r="F21" s="43"/>
    </row>
    <row r="23" spans="1:6" ht="19.5" thickBot="1" x14ac:dyDescent="0.35">
      <c r="A23" s="28" t="s">
        <v>26</v>
      </c>
      <c r="B23" s="28"/>
    </row>
    <row r="24" spans="1:6" ht="19.5" thickBot="1" x14ac:dyDescent="0.35">
      <c r="A24" s="30" t="s">
        <v>38</v>
      </c>
      <c r="B24" s="31"/>
      <c r="C24" s="30" t="s">
        <v>39</v>
      </c>
      <c r="D24" s="31"/>
      <c r="E24" s="30" t="s">
        <v>40</v>
      </c>
      <c r="F24" s="32"/>
    </row>
    <row r="25" spans="1:6" s="36" customFormat="1" ht="71.25" x14ac:dyDescent="0.2">
      <c r="A25" s="33" t="s">
        <v>75</v>
      </c>
      <c r="B25" s="34"/>
      <c r="C25" s="33" t="s">
        <v>76</v>
      </c>
      <c r="D25" s="34"/>
      <c r="E25" s="33" t="s">
        <v>77</v>
      </c>
      <c r="F25" s="35"/>
    </row>
    <row r="26" spans="1:6" s="36" customFormat="1" ht="128.25" x14ac:dyDescent="0.2">
      <c r="A26" s="37" t="s">
        <v>78</v>
      </c>
      <c r="B26" s="38"/>
      <c r="C26" s="37" t="s">
        <v>79</v>
      </c>
      <c r="D26" s="52"/>
      <c r="E26" s="37" t="s">
        <v>80</v>
      </c>
      <c r="F26" s="35"/>
    </row>
    <row r="27" spans="1:6" s="36" customFormat="1" ht="42.75" x14ac:dyDescent="0.2">
      <c r="A27" s="37" t="s">
        <v>81</v>
      </c>
      <c r="B27" s="52"/>
      <c r="C27" s="37" t="s">
        <v>82</v>
      </c>
      <c r="D27" s="52"/>
      <c r="E27" s="38" t="s">
        <v>83</v>
      </c>
      <c r="F27" s="35"/>
    </row>
    <row r="28" spans="1:6" s="36" customFormat="1" ht="228.75" thickBot="1" x14ac:dyDescent="0.25">
      <c r="A28" s="41" t="s">
        <v>84</v>
      </c>
      <c r="B28" s="42"/>
      <c r="C28" s="41" t="s">
        <v>85</v>
      </c>
      <c r="D28" s="42"/>
      <c r="E28" s="53" t="s">
        <v>86</v>
      </c>
      <c r="F28" s="43"/>
    </row>
    <row r="29" spans="1:6" x14ac:dyDescent="0.25">
      <c r="A29" s="54"/>
      <c r="B29" s="54"/>
    </row>
    <row r="30" spans="1:6" ht="19.5" thickBot="1" x14ac:dyDescent="0.35">
      <c r="A30" s="28" t="s">
        <v>29</v>
      </c>
      <c r="B30" s="28"/>
    </row>
    <row r="31" spans="1:6" ht="19.5" thickBot="1" x14ac:dyDescent="0.35">
      <c r="A31" s="30" t="s">
        <v>38</v>
      </c>
      <c r="B31" s="31"/>
      <c r="C31" s="30" t="s">
        <v>39</v>
      </c>
      <c r="D31" s="31"/>
      <c r="E31" s="30" t="s">
        <v>40</v>
      </c>
      <c r="F31" s="32"/>
    </row>
    <row r="32" spans="1:6" s="36" customFormat="1" ht="42.75" x14ac:dyDescent="0.2">
      <c r="A32" s="33" t="s">
        <v>87</v>
      </c>
      <c r="B32" s="34"/>
      <c r="C32" s="33" t="s">
        <v>88</v>
      </c>
      <c r="D32" s="34"/>
      <c r="E32" s="33" t="s">
        <v>89</v>
      </c>
      <c r="F32" s="35"/>
    </row>
    <row r="33" spans="1:6" s="36" customFormat="1" ht="57" x14ac:dyDescent="0.2">
      <c r="A33" s="37" t="s">
        <v>90</v>
      </c>
      <c r="B33" s="38"/>
      <c r="C33" s="37" t="s">
        <v>91</v>
      </c>
      <c r="D33" s="38"/>
      <c r="E33" s="37" t="s">
        <v>92</v>
      </c>
      <c r="F33" s="35"/>
    </row>
    <row r="34" spans="1:6" s="36" customFormat="1" ht="100.5" thickBot="1" x14ac:dyDescent="0.25">
      <c r="A34" s="46" t="s">
        <v>93</v>
      </c>
      <c r="B34" s="47"/>
      <c r="C34" s="46" t="s">
        <v>94</v>
      </c>
      <c r="D34" s="47"/>
      <c r="E34" s="46" t="s">
        <v>95</v>
      </c>
      <c r="F34" s="43"/>
    </row>
    <row r="36" spans="1:6" ht="19.5" thickBot="1" x14ac:dyDescent="0.3">
      <c r="A36" s="55" t="s">
        <v>96</v>
      </c>
      <c r="B36" s="55"/>
      <c r="C36" s="56"/>
      <c r="D36" s="56"/>
    </row>
    <row r="37" spans="1:6" ht="15.75" thickBot="1" x14ac:dyDescent="0.3">
      <c r="A37" s="57" t="s">
        <v>38</v>
      </c>
      <c r="B37" s="32"/>
      <c r="C37" s="57" t="s">
        <v>39</v>
      </c>
      <c r="D37" s="32"/>
      <c r="E37" s="57" t="s">
        <v>40</v>
      </c>
      <c r="F37" s="32"/>
    </row>
    <row r="38" spans="1:6" s="36" customFormat="1" ht="100.5" thickBot="1" x14ac:dyDescent="0.25">
      <c r="A38" s="58" t="s">
        <v>97</v>
      </c>
      <c r="B38" s="59"/>
      <c r="C38" s="58" t="s">
        <v>98</v>
      </c>
      <c r="D38" s="59"/>
      <c r="E38" s="58" t="s">
        <v>99</v>
      </c>
      <c r="F38" s="43"/>
    </row>
    <row r="39" spans="1:6" x14ac:dyDescent="0.25">
      <c r="A39" s="60"/>
      <c r="B39" s="60"/>
      <c r="C39" s="60"/>
      <c r="D39" s="60"/>
      <c r="E39" s="60"/>
    </row>
    <row r="40" spans="1:6" x14ac:dyDescent="0.25">
      <c r="A40" s="60"/>
      <c r="B40" s="60"/>
      <c r="C40" s="60"/>
      <c r="D40" s="60"/>
      <c r="E40" s="60"/>
    </row>
    <row r="41" spans="1:6" x14ac:dyDescent="0.25">
      <c r="A41" s="60"/>
      <c r="B41" s="60"/>
      <c r="C41" s="60"/>
      <c r="D41" s="60"/>
      <c r="E41" s="60"/>
    </row>
    <row r="42" spans="1:6" x14ac:dyDescent="0.25">
      <c r="A42" s="60"/>
      <c r="B42" s="60"/>
      <c r="C42" s="60"/>
      <c r="D42" s="60"/>
      <c r="E42" s="60"/>
    </row>
    <row r="43" spans="1:6" x14ac:dyDescent="0.25">
      <c r="A43" s="60"/>
      <c r="B43" s="60"/>
      <c r="C43" s="60"/>
      <c r="D43" s="60"/>
      <c r="E43" s="60"/>
    </row>
    <row r="44" spans="1:6" x14ac:dyDescent="0.25">
      <c r="A44" s="60"/>
      <c r="B44" s="60"/>
      <c r="C44" s="60"/>
      <c r="D44" s="60"/>
      <c r="E44" s="60"/>
    </row>
    <row r="45" spans="1:6" x14ac:dyDescent="0.25">
      <c r="A45" s="60"/>
      <c r="B45" s="60"/>
      <c r="C45" s="60"/>
      <c r="D45" s="60"/>
      <c r="E45" s="60"/>
    </row>
  </sheetData>
  <sheetProtection algorithmName="SHA-512" hashValue="E+6853owcbQvFCn3pRViiniO6HOvToRuqwDkHXVb6a463gi4bdmfFI5HPycxMyJj0Xc6AyOuNZdwh5RMKZ59Wg==" saltValue="0fA1Vdfhk57jRMpBU/s2gA==" spinCount="100000" sheet="1" objects="1" scenarios="1" selectLockedCells="1" selectUnlockedCells="1"/>
  <mergeCells count="1">
    <mergeCell ref="A1:F1"/>
  </mergeCells>
  <pageMargins left="0.7" right="0.7" top="0.75" bottom="0.75" header="0.3" footer="0.3"/>
  <pageSetup scale="71" fitToHeight="10" orientation="portrait" verticalDpi="0" r:id="rId1"/>
  <rowBreaks count="1" manualBreakCount="1">
    <brk id="1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5A3CC-13E4-44F0-A38B-8A876E644886}">
  <dimension ref="A1:C45"/>
  <sheetViews>
    <sheetView workbookViewId="0">
      <selection activeCell="A3" sqref="A3:A4"/>
    </sheetView>
  </sheetViews>
  <sheetFormatPr defaultRowHeight="15" x14ac:dyDescent="0.25"/>
  <cols>
    <col min="1" max="2" width="41.5703125" style="79" customWidth="1"/>
    <col min="3" max="3" width="26.5703125" style="85" customWidth="1"/>
    <col min="4" max="16384" width="9.140625" style="79"/>
  </cols>
  <sheetData>
    <row r="1" spans="1:3" ht="30.75" customHeight="1" x14ac:dyDescent="0.25">
      <c r="A1" s="84" t="s">
        <v>111</v>
      </c>
      <c r="B1" s="84" t="s">
        <v>122</v>
      </c>
      <c r="C1" s="84" t="s">
        <v>112</v>
      </c>
    </row>
    <row r="2" spans="1:3" x14ac:dyDescent="0.25">
      <c r="A2" s="79" t="s">
        <v>120</v>
      </c>
      <c r="B2" s="85" t="s">
        <v>142</v>
      </c>
      <c r="C2" s="85" t="s">
        <v>113</v>
      </c>
    </row>
    <row r="3" spans="1:3" x14ac:dyDescent="0.25">
      <c r="A3" s="79" t="s">
        <v>121</v>
      </c>
      <c r="B3" s="85" t="s">
        <v>145</v>
      </c>
      <c r="C3" s="85" t="s">
        <v>114</v>
      </c>
    </row>
    <row r="4" spans="1:3" x14ac:dyDescent="0.25">
      <c r="B4" s="85" t="s">
        <v>129</v>
      </c>
      <c r="C4" s="85" t="s">
        <v>115</v>
      </c>
    </row>
    <row r="5" spans="1:3" x14ac:dyDescent="0.25">
      <c r="B5" s="85" t="s">
        <v>131</v>
      </c>
      <c r="C5" s="85" t="s">
        <v>116</v>
      </c>
    </row>
    <row r="6" spans="1:3" x14ac:dyDescent="0.25">
      <c r="B6" s="85" t="s">
        <v>128</v>
      </c>
      <c r="C6" s="85" t="s">
        <v>117</v>
      </c>
    </row>
    <row r="7" spans="1:3" x14ac:dyDescent="0.25">
      <c r="B7" s="85" t="s">
        <v>124</v>
      </c>
      <c r="C7" s="85" t="s">
        <v>118</v>
      </c>
    </row>
    <row r="8" spans="1:3" x14ac:dyDescent="0.25">
      <c r="B8" s="85" t="s">
        <v>150</v>
      </c>
      <c r="C8" s="85" t="s">
        <v>119</v>
      </c>
    </row>
    <row r="9" spans="1:3" x14ac:dyDescent="0.25">
      <c r="B9" s="85" t="s">
        <v>127</v>
      </c>
    </row>
    <row r="10" spans="1:3" x14ac:dyDescent="0.25">
      <c r="B10" s="85" t="s">
        <v>165</v>
      </c>
    </row>
    <row r="11" spans="1:3" x14ac:dyDescent="0.25">
      <c r="B11" s="85" t="s">
        <v>163</v>
      </c>
    </row>
    <row r="12" spans="1:3" x14ac:dyDescent="0.25">
      <c r="B12" s="85" t="s">
        <v>164</v>
      </c>
    </row>
    <row r="13" spans="1:3" x14ac:dyDescent="0.25">
      <c r="B13" s="85" t="s">
        <v>152</v>
      </c>
    </row>
    <row r="14" spans="1:3" x14ac:dyDescent="0.25">
      <c r="B14" s="85" t="s">
        <v>134</v>
      </c>
    </row>
    <row r="15" spans="1:3" x14ac:dyDescent="0.25">
      <c r="B15" s="85" t="s">
        <v>138</v>
      </c>
    </row>
    <row r="16" spans="1:3" x14ac:dyDescent="0.25">
      <c r="B16" s="85" t="s">
        <v>133</v>
      </c>
    </row>
    <row r="17" spans="2:2" x14ac:dyDescent="0.25">
      <c r="B17" s="85" t="s">
        <v>137</v>
      </c>
    </row>
    <row r="18" spans="2:2" x14ac:dyDescent="0.25">
      <c r="B18" s="85" t="s">
        <v>149</v>
      </c>
    </row>
    <row r="19" spans="2:2" x14ac:dyDescent="0.25">
      <c r="B19" s="85" t="s">
        <v>136</v>
      </c>
    </row>
    <row r="20" spans="2:2" x14ac:dyDescent="0.25">
      <c r="B20" s="85" t="s">
        <v>141</v>
      </c>
    </row>
    <row r="21" spans="2:2" x14ac:dyDescent="0.25">
      <c r="B21" s="85" t="s">
        <v>161</v>
      </c>
    </row>
    <row r="22" spans="2:2" x14ac:dyDescent="0.25">
      <c r="B22" s="85" t="s">
        <v>162</v>
      </c>
    </row>
    <row r="23" spans="2:2" x14ac:dyDescent="0.25">
      <c r="B23" s="85" t="s">
        <v>140</v>
      </c>
    </row>
    <row r="24" spans="2:2" x14ac:dyDescent="0.25">
      <c r="B24" s="85" t="s">
        <v>160</v>
      </c>
    </row>
    <row r="25" spans="2:2" x14ac:dyDescent="0.25">
      <c r="B25" s="85" t="s">
        <v>143</v>
      </c>
    </row>
    <row r="26" spans="2:2" x14ac:dyDescent="0.25">
      <c r="B26" s="85" t="s">
        <v>139</v>
      </c>
    </row>
    <row r="27" spans="2:2" x14ac:dyDescent="0.25">
      <c r="B27" s="85" t="s">
        <v>156</v>
      </c>
    </row>
    <row r="28" spans="2:2" x14ac:dyDescent="0.25">
      <c r="B28" s="85" t="s">
        <v>154</v>
      </c>
    </row>
    <row r="29" spans="2:2" x14ac:dyDescent="0.25">
      <c r="B29" s="85" t="s">
        <v>130</v>
      </c>
    </row>
    <row r="30" spans="2:2" x14ac:dyDescent="0.25">
      <c r="B30" s="85" t="s">
        <v>135</v>
      </c>
    </row>
    <row r="31" spans="2:2" x14ac:dyDescent="0.25">
      <c r="B31" s="85" t="s">
        <v>153</v>
      </c>
    </row>
    <row r="32" spans="2:2" x14ac:dyDescent="0.25">
      <c r="B32" s="85" t="s">
        <v>157</v>
      </c>
    </row>
    <row r="33" spans="2:2" x14ac:dyDescent="0.25">
      <c r="B33" s="85" t="s">
        <v>132</v>
      </c>
    </row>
    <row r="34" spans="2:2" x14ac:dyDescent="0.25">
      <c r="B34" s="85" t="s">
        <v>155</v>
      </c>
    </row>
    <row r="35" spans="2:2" x14ac:dyDescent="0.25">
      <c r="B35" s="85" t="s">
        <v>151</v>
      </c>
    </row>
    <row r="36" spans="2:2" x14ac:dyDescent="0.25">
      <c r="B36" s="85" t="s">
        <v>166</v>
      </c>
    </row>
    <row r="37" spans="2:2" x14ac:dyDescent="0.25">
      <c r="B37" s="85" t="s">
        <v>146</v>
      </c>
    </row>
    <row r="38" spans="2:2" x14ac:dyDescent="0.25">
      <c r="B38" s="85" t="s">
        <v>147</v>
      </c>
    </row>
    <row r="39" spans="2:2" x14ac:dyDescent="0.25">
      <c r="B39" s="85" t="s">
        <v>144</v>
      </c>
    </row>
    <row r="40" spans="2:2" x14ac:dyDescent="0.25">
      <c r="B40" s="85" t="s">
        <v>148</v>
      </c>
    </row>
    <row r="41" spans="2:2" x14ac:dyDescent="0.25">
      <c r="B41" s="85" t="s">
        <v>158</v>
      </c>
    </row>
    <row r="42" spans="2:2" x14ac:dyDescent="0.25">
      <c r="B42" s="85" t="s">
        <v>159</v>
      </c>
    </row>
    <row r="43" spans="2:2" x14ac:dyDescent="0.25">
      <c r="B43" s="85" t="s">
        <v>126</v>
      </c>
    </row>
    <row r="44" spans="2:2" x14ac:dyDescent="0.25">
      <c r="B44" s="85" t="s">
        <v>125</v>
      </c>
    </row>
    <row r="45" spans="2:2" x14ac:dyDescent="0.25">
      <c r="B45" s="85"/>
    </row>
  </sheetData>
  <sheetProtection algorithmName="SHA-512" hashValue="Ivpz6CdCMETQv2U93dq5/Tt4vVAUw3i5Ia+7CH587GEmw/7o5cm9CTrYeNgSLaSLhSjDPEQe31kf345AC6vN/w==" saltValue="XMpDkb0ZGxvv7rHTerCLKQ==" spinCount="100000" sheet="1" objects="1" scenarios="1"/>
  <autoFilter ref="A1:C1" xr:uid="{89482503-0DC9-4601-821B-AD9E21F8AC72}"/>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Evaluation</vt:lpstr>
      <vt:lpstr>Rubric</vt:lpstr>
      <vt:lpstr>Lists</vt:lpstr>
      <vt:lpstr>Contractor</vt:lpstr>
      <vt:lpstr>Evaluation!Print_Area</vt:lpstr>
      <vt:lpstr>SPA</vt:lpstr>
    </vt:vector>
  </TitlesOfParts>
  <Company>State of Tennessee - Office of the State Architect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 Robertson</dc:creator>
  <cp:lastModifiedBy>Chris Byerly</cp:lastModifiedBy>
  <cp:lastPrinted>2018-10-02T15:55:38Z</cp:lastPrinted>
  <dcterms:created xsi:type="dcterms:W3CDTF">2017-04-05T15:34:04Z</dcterms:created>
  <dcterms:modified xsi:type="dcterms:W3CDTF">2020-08-05T20:16:34Z</dcterms:modified>
</cp:coreProperties>
</file>