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50" yWindow="240" windowWidth="21075" windowHeight="8775"/>
  </bookViews>
  <sheets>
    <sheet name="Univ" sheetId="2" r:id="rId1"/>
    <sheet name="Univ Focus Pops Total" sheetId="3" r:id="rId2"/>
    <sheet name="Univ Focus Pops Graduated" sheetId="6" r:id="rId3"/>
    <sheet name="CC" sheetId="1" r:id="rId4"/>
    <sheet name="CC Focus Pops Total" sheetId="4" r:id="rId5"/>
    <sheet name="CC Focs Pops Graduated" sheetId="5" r:id="rId6"/>
  </sheets>
  <definedNames>
    <definedName name="_xlnm.Print_Area" localSheetId="3">CC!$A$1:$L$78</definedName>
    <definedName name="_xlnm.Print_Area" localSheetId="4">'CC Focus Pops Total'!$A$1:$S$79</definedName>
    <definedName name="_xlnm.Print_Area" localSheetId="0">Univ!$A$1:$K$58</definedName>
    <definedName name="_xlnm.Print_Area" localSheetId="2">'Univ Focus Pops Graduated'!$A$1:$K$58</definedName>
    <definedName name="_xlnm.Print_Area" localSheetId="1">'Univ Focus Pops Total'!$A$1:$K$58</definedName>
  </definedNames>
  <calcPr calcId="145621" concurrentCalc="0"/>
</workbook>
</file>

<file path=xl/calcChain.xml><?xml version="1.0" encoding="utf-8"?>
<calcChain xmlns="http://schemas.openxmlformats.org/spreadsheetml/2006/main">
  <c r="E77" i="5" l="1"/>
  <c r="C77" i="5"/>
  <c r="K77" i="5"/>
  <c r="S77" i="5"/>
  <c r="I77" i="5"/>
  <c r="Q77" i="5"/>
  <c r="P77" i="5"/>
  <c r="C77" i="4"/>
  <c r="H77" i="5"/>
  <c r="O77" i="5"/>
  <c r="K77" i="4"/>
  <c r="G77" i="5"/>
  <c r="S77" i="4"/>
  <c r="F76" i="1"/>
  <c r="H76" i="1"/>
  <c r="L76" i="1"/>
  <c r="R77" i="4"/>
  <c r="C76" i="1"/>
  <c r="N77" i="4"/>
  <c r="M77" i="5"/>
  <c r="I76" i="1"/>
  <c r="H77" i="4"/>
  <c r="F77" i="4"/>
  <c r="B77" i="4"/>
  <c r="D77" i="4"/>
  <c r="L77" i="4"/>
  <c r="F77" i="5"/>
  <c r="N77" i="5"/>
  <c r="D77" i="5"/>
  <c r="L77" i="5"/>
  <c r="B77" i="5"/>
  <c r="J77" i="5"/>
  <c r="R77" i="5"/>
  <c r="K76" i="1"/>
  <c r="G76" i="1"/>
  <c r="D76" i="1"/>
  <c r="P77" i="4"/>
  <c r="J77" i="4"/>
  <c r="E76" i="1"/>
  <c r="B76" i="1"/>
  <c r="J76" i="1"/>
  <c r="I77" i="4"/>
  <c r="Q77" i="4"/>
  <c r="G77" i="4"/>
  <c r="O77" i="4"/>
  <c r="E77" i="4"/>
  <c r="M77" i="4"/>
  <c r="K56" i="2"/>
  <c r="I56" i="2"/>
  <c r="H76" i="5"/>
  <c r="O76" i="5"/>
  <c r="P74" i="5"/>
  <c r="D75" i="5"/>
  <c r="G74" i="5"/>
  <c r="G76" i="5"/>
  <c r="B76" i="5"/>
  <c r="D74" i="5"/>
  <c r="R74" i="5"/>
  <c r="K76" i="5"/>
  <c r="E75" i="5"/>
  <c r="H75" i="5"/>
  <c r="B74" i="5"/>
  <c r="L74" i="5"/>
  <c r="K74" i="5"/>
  <c r="S74" i="5"/>
  <c r="D76" i="5"/>
  <c r="B75" i="5"/>
  <c r="Q76" i="5"/>
  <c r="R76" i="5"/>
  <c r="N75" i="5"/>
  <c r="L75" i="5"/>
  <c r="K75" i="5"/>
  <c r="P75" i="5"/>
  <c r="M76" i="5"/>
  <c r="J76" i="5"/>
  <c r="G75" i="5"/>
  <c r="F74" i="5"/>
  <c r="E74" i="5"/>
  <c r="C75" i="5"/>
  <c r="R75" i="5"/>
  <c r="Q74" i="5"/>
  <c r="M74" i="5"/>
  <c r="I75" i="5"/>
  <c r="F76" i="5"/>
  <c r="S75" i="5"/>
  <c r="O74" i="5"/>
  <c r="N76" i="5"/>
  <c r="N74" i="5"/>
  <c r="L76" i="5"/>
  <c r="C76" i="5"/>
  <c r="S76" i="5"/>
  <c r="Q75" i="5"/>
  <c r="P76" i="5"/>
  <c r="I76" i="5"/>
  <c r="I74" i="5"/>
  <c r="O75" i="5"/>
  <c r="M75" i="5"/>
  <c r="H74" i="5"/>
  <c r="C74" i="5"/>
  <c r="J75" i="5"/>
  <c r="J74" i="5"/>
  <c r="F75" i="5"/>
  <c r="E76" i="5"/>
  <c r="S76" i="4"/>
  <c r="R76" i="4"/>
  <c r="Q76" i="4"/>
  <c r="P76" i="4"/>
  <c r="O76" i="4"/>
  <c r="N76" i="4"/>
  <c r="S75" i="4"/>
  <c r="R75" i="4"/>
  <c r="Q75" i="4"/>
  <c r="P75" i="4"/>
  <c r="O75" i="4"/>
  <c r="N75" i="4"/>
  <c r="S74" i="4"/>
  <c r="R74" i="4"/>
  <c r="Q74" i="4"/>
  <c r="P74" i="4"/>
  <c r="O74" i="4"/>
  <c r="N74" i="4"/>
  <c r="M76" i="4"/>
  <c r="L76" i="4"/>
  <c r="K76" i="4"/>
  <c r="J76" i="4"/>
  <c r="I76" i="4"/>
  <c r="H76" i="4"/>
  <c r="G76" i="4"/>
  <c r="F76" i="4"/>
  <c r="E76" i="4"/>
  <c r="D76" i="4"/>
  <c r="C76" i="4"/>
  <c r="B76" i="4"/>
  <c r="M75" i="4"/>
  <c r="L75" i="4"/>
  <c r="K75" i="4"/>
  <c r="J75" i="4"/>
  <c r="I75" i="4"/>
  <c r="H75" i="4"/>
  <c r="G75" i="4"/>
  <c r="F75" i="4"/>
  <c r="E75" i="4"/>
  <c r="D75" i="4"/>
  <c r="C75" i="4"/>
  <c r="B75" i="4"/>
  <c r="M74" i="4"/>
  <c r="L74" i="4"/>
  <c r="K74" i="4"/>
  <c r="J74" i="4"/>
  <c r="I74" i="4"/>
  <c r="H74" i="4"/>
  <c r="G74" i="4"/>
  <c r="F74" i="4"/>
  <c r="E74" i="4"/>
  <c r="D74" i="4"/>
  <c r="C74" i="4"/>
  <c r="B74" i="4"/>
  <c r="K55" i="2"/>
  <c r="K54" i="2"/>
  <c r="K53" i="2"/>
  <c r="I55" i="2"/>
  <c r="I54" i="2"/>
  <c r="I53" i="2"/>
  <c r="L75" i="1"/>
  <c r="L74" i="1"/>
  <c r="L73" i="1"/>
  <c r="K75" i="1"/>
  <c r="J75" i="1"/>
  <c r="H75" i="1"/>
  <c r="G75" i="1"/>
  <c r="F75" i="1"/>
  <c r="E75" i="1"/>
  <c r="D75" i="1"/>
  <c r="C75" i="1"/>
  <c r="K74" i="1"/>
  <c r="J74" i="1"/>
  <c r="H74" i="1"/>
  <c r="G74" i="1"/>
  <c r="F74" i="1"/>
  <c r="E74" i="1"/>
  <c r="D74" i="1"/>
  <c r="C74" i="1"/>
  <c r="K73" i="1"/>
  <c r="J73" i="1"/>
  <c r="H73" i="1"/>
  <c r="G73" i="1"/>
  <c r="F73" i="1"/>
  <c r="E73" i="1"/>
  <c r="D73" i="1"/>
  <c r="C73" i="1"/>
  <c r="B74" i="1"/>
  <c r="B75" i="1"/>
  <c r="B73" i="1"/>
  <c r="F53" i="2"/>
  <c r="E55" i="6"/>
  <c r="E53" i="6"/>
  <c r="F55" i="2"/>
  <c r="E54" i="6"/>
  <c r="J56" i="6"/>
  <c r="F54" i="2"/>
  <c r="F56" i="2"/>
  <c r="J53" i="6"/>
  <c r="E54" i="2"/>
  <c r="E56" i="6"/>
  <c r="J54" i="6"/>
  <c r="E53" i="2"/>
  <c r="J55" i="6"/>
  <c r="E56" i="2"/>
  <c r="E55" i="2"/>
  <c r="E55" i="3"/>
  <c r="K54" i="3"/>
  <c r="K56" i="3"/>
  <c r="J54" i="3"/>
  <c r="E53" i="3"/>
  <c r="J56" i="3"/>
  <c r="G53" i="2"/>
  <c r="G54" i="2"/>
  <c r="F53" i="6"/>
  <c r="E56" i="3"/>
  <c r="E54" i="3"/>
  <c r="F55" i="6"/>
  <c r="H53" i="2"/>
  <c r="H54" i="2"/>
  <c r="F54" i="6"/>
  <c r="G56" i="2"/>
  <c r="F56" i="6"/>
  <c r="G55" i="2"/>
  <c r="K55" i="6"/>
  <c r="K53" i="6"/>
  <c r="K55" i="3"/>
  <c r="K53" i="3"/>
  <c r="H56" i="2"/>
  <c r="K56" i="6"/>
  <c r="J55" i="3"/>
  <c r="J53" i="3"/>
  <c r="H55" i="2"/>
  <c r="K54" i="6"/>
  <c r="J56" i="2"/>
  <c r="F55" i="3"/>
  <c r="F53" i="3"/>
  <c r="J53" i="2"/>
  <c r="F54" i="3"/>
  <c r="J54" i="2"/>
  <c r="J55" i="2"/>
  <c r="F56" i="3"/>
  <c r="H56" i="3"/>
  <c r="C56" i="6"/>
  <c r="D56" i="6"/>
  <c r="G56" i="3"/>
  <c r="I56" i="3"/>
  <c r="H56" i="6"/>
  <c r="I56" i="6"/>
  <c r="G56" i="6"/>
  <c r="B56" i="3"/>
  <c r="C56" i="3"/>
  <c r="B56" i="6"/>
  <c r="D56" i="3"/>
  <c r="C56" i="2"/>
  <c r="D56" i="2"/>
  <c r="B56" i="2"/>
  <c r="H55" i="6"/>
  <c r="B53" i="6"/>
  <c r="B55" i="2"/>
  <c r="I55" i="6"/>
  <c r="C53" i="6"/>
  <c r="C55" i="6"/>
  <c r="H54" i="3"/>
  <c r="C53" i="3"/>
  <c r="I55" i="3"/>
  <c r="B54" i="3"/>
  <c r="D53" i="3"/>
  <c r="D53" i="2"/>
  <c r="C55" i="2"/>
  <c r="C54" i="3"/>
  <c r="G53" i="3"/>
  <c r="D55" i="2"/>
  <c r="B54" i="6"/>
  <c r="D53" i="6"/>
  <c r="B55" i="3"/>
  <c r="D54" i="3"/>
  <c r="H53" i="3"/>
  <c r="B54" i="2"/>
  <c r="C54" i="6"/>
  <c r="G53" i="6"/>
  <c r="G54" i="3"/>
  <c r="I53" i="3"/>
  <c r="C54" i="2"/>
  <c r="B55" i="6"/>
  <c r="D54" i="6"/>
  <c r="H53" i="6"/>
  <c r="D54" i="2"/>
  <c r="G54" i="6"/>
  <c r="I53" i="6"/>
  <c r="C55" i="3"/>
  <c r="D55" i="3"/>
  <c r="G55" i="3"/>
  <c r="I54" i="3"/>
  <c r="B53" i="2"/>
  <c r="D55" i="6"/>
  <c r="H54" i="6"/>
  <c r="H55" i="3"/>
  <c r="B53" i="3"/>
  <c r="C53" i="2"/>
  <c r="G55" i="6"/>
  <c r="I54" i="6"/>
  <c r="I74" i="1"/>
  <c r="I73" i="1"/>
  <c r="I75" i="1"/>
</calcChain>
</file>

<file path=xl/comments1.xml><?xml version="1.0" encoding="utf-8"?>
<comments xmlns="http://schemas.openxmlformats.org/spreadsheetml/2006/main">
  <authors>
    <author>Author</author>
  </authors>
  <commentList>
    <comment ref="I48" authorId="0">
      <text>
        <r>
          <rPr>
            <b/>
            <sz val="9"/>
            <color indexed="81"/>
            <rFont val="Tahoma"/>
            <family val="2"/>
          </rPr>
          <t>Author:</t>
        </r>
        <r>
          <rPr>
            <sz val="9"/>
            <color indexed="81"/>
            <rFont val="Tahoma"/>
            <family val="2"/>
          </rPr>
          <t xml:space="preserve">
In the spring 2015, PSCC reported to Academic Affairs that were not collecting the propoer cohorts for the appropriate survey years. Because of this, PSCC funded in FY16 based on FY17 data. To address this inconsistency, PSCC will be funded this year using the cohorts that should have been reported and used in the FY16 model (Cohorts 2012, 2011, and 2010). This is similar to how the same issue was handled in FY16 with Nashville, Roane, Southwest and Walters.</t>
        </r>
      </text>
    </comment>
  </commentList>
</comments>
</file>

<file path=xl/sharedStrings.xml><?xml version="1.0" encoding="utf-8"?>
<sst xmlns="http://schemas.openxmlformats.org/spreadsheetml/2006/main" count="498" uniqueCount="73">
  <si>
    <t>THEC</t>
  </si>
  <si>
    <t>Community Colleges</t>
  </si>
  <si>
    <t>Dual</t>
  </si>
  <si>
    <t>1-2 Year</t>
  </si>
  <si>
    <t>&lt;1 Year</t>
  </si>
  <si>
    <t>Job</t>
  </si>
  <si>
    <t>Transfers</t>
  </si>
  <si>
    <t>Contact</t>
  </si>
  <si>
    <t>Awards</t>
  </si>
  <si>
    <t>12 CH</t>
  </si>
  <si>
    <t>24 CH</t>
  </si>
  <si>
    <t>36 CH</t>
  </si>
  <si>
    <t>Enroll</t>
  </si>
  <si>
    <t>Assoc</t>
  </si>
  <si>
    <t>Certs</t>
  </si>
  <si>
    <t>Place</t>
  </si>
  <si>
    <t>Out</t>
  </si>
  <si>
    <t>Hours</t>
  </si>
  <si>
    <t>Per FTE</t>
  </si>
  <si>
    <t>CHSCC</t>
  </si>
  <si>
    <t>CLSCC</t>
  </si>
  <si>
    <t>COSCC</t>
  </si>
  <si>
    <t>DSCC</t>
  </si>
  <si>
    <t>JSCC</t>
  </si>
  <si>
    <t>MSCC</t>
  </si>
  <si>
    <t>NASCC</t>
  </si>
  <si>
    <t>NESCC</t>
  </si>
  <si>
    <t>PSCC</t>
  </si>
  <si>
    <t>RSCC</t>
  </si>
  <si>
    <t>STCC</t>
  </si>
  <si>
    <t>VSCC</t>
  </si>
  <si>
    <t>WSCC</t>
  </si>
  <si>
    <t>*Data reflects individual year outcomes, not three-year averages</t>
  </si>
  <si>
    <t>Universities</t>
  </si>
  <si>
    <t>Research</t>
  </si>
  <si>
    <t>Degrees</t>
  </si>
  <si>
    <t>Grad</t>
  </si>
  <si>
    <t>Ed Spec</t>
  </si>
  <si>
    <t>&amp; Service</t>
  </si>
  <si>
    <t>per FTE</t>
  </si>
  <si>
    <t>Rate</t>
  </si>
  <si>
    <t>APSU</t>
  </si>
  <si>
    <t>UTM</t>
  </si>
  <si>
    <t>TTU</t>
  </si>
  <si>
    <t>UTC</t>
  </si>
  <si>
    <t>MTSU</t>
  </si>
  <si>
    <t>ETSU</t>
  </si>
  <si>
    <t>TSU</t>
  </si>
  <si>
    <t>UM</t>
  </si>
  <si>
    <t>UTK</t>
  </si>
  <si>
    <t>Adults</t>
  </si>
  <si>
    <t>Low-Income</t>
  </si>
  <si>
    <t>Bach</t>
  </si>
  <si>
    <t>2012-13</t>
  </si>
  <si>
    <t>Doctoral</t>
  </si>
  <si>
    <t>2013-14</t>
  </si>
  <si>
    <t>Masters/</t>
  </si>
  <si>
    <t>TOTAL</t>
  </si>
  <si>
    <t>30 CH</t>
  </si>
  <si>
    <t>60 CH</t>
  </si>
  <si>
    <t>90 CH</t>
  </si>
  <si>
    <t>2016-17 Funding Formula Data</t>
  </si>
  <si>
    <t>2014-15</t>
  </si>
  <si>
    <t>One Focus Pop Only</t>
  </si>
  <si>
    <t>Two Focus Pops Only</t>
  </si>
  <si>
    <t>All Three Focus Pops</t>
  </si>
  <si>
    <t>Community Colleges - Focus Populations</t>
  </si>
  <si>
    <t>Academically Underprepared</t>
  </si>
  <si>
    <t>2011-12</t>
  </si>
  <si>
    <t xml:space="preserve"> </t>
  </si>
  <si>
    <t>Universities - Focus Populations - Total</t>
  </si>
  <si>
    <t>Universities - Focus Populations - Graduated</t>
  </si>
  <si>
    <t>Community Colleges - Focus Populations - Graduated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</si>
</sst>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s>
  <fonts count="15" x14ac:knownFonts="1">
    <font>
      <sz val="11"/>
      <color theme="1"/>
      <name val="Calibri"/>
      <family val="2"/>
      <scheme val="minor"/>
    </font>
    <font>
      <sz val="10"/>
      <color theme="1"/>
      <name val="Open Sans"/>
      <family val="2"/>
    </font>
    <font>
      <sz val="11"/>
      <color theme="1"/>
      <name val="Calibri"/>
      <family val="2"/>
      <scheme val="minor"/>
    </font>
    <font>
      <sz val="11"/>
      <color theme="1"/>
      <name val="Open Sans"/>
      <family val="2"/>
    </font>
    <font>
      <b/>
      <sz val="11"/>
      <name val="Open Sans"/>
      <family val="2"/>
    </font>
    <font>
      <sz val="11"/>
      <name val="Open Sans"/>
      <family val="2"/>
    </font>
    <font>
      <b/>
      <sz val="10"/>
      <name val="Open Sans"/>
      <family val="2"/>
    </font>
    <font>
      <b/>
      <sz val="10"/>
      <color indexed="8"/>
      <name val="Open Sans"/>
      <family val="2"/>
    </font>
    <font>
      <sz val="10"/>
      <name val="Open Sans"/>
      <family val="2"/>
    </font>
    <font>
      <b/>
      <sz val="12"/>
      <color indexed="8"/>
      <name val="Open Sans"/>
      <family val="2"/>
    </font>
    <font>
      <b/>
      <sz val="12"/>
      <name val="Open Sans"/>
      <family val="2"/>
    </font>
    <font>
      <sz val="12"/>
      <color theme="1"/>
      <name val="Open Sans"/>
      <family val="2"/>
    </font>
    <font>
      <sz val="12"/>
      <name val="Open Sans"/>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46">
    <xf numFmtId="0" fontId="0" fillId="0" borderId="0" xfId="0"/>
    <xf numFmtId="0" fontId="3" fillId="0" borderId="0" xfId="0" applyFont="1"/>
    <xf numFmtId="0" fontId="5" fillId="0" borderId="0" xfId="0" applyFont="1"/>
    <xf numFmtId="0" fontId="1" fillId="0" borderId="0" xfId="0" applyFont="1"/>
    <xf numFmtId="0" fontId="6" fillId="0" borderId="7"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 xfId="0" applyFont="1" applyFill="1" applyBorder="1" applyAlignment="1">
      <alignment horizontal="center"/>
    </xf>
    <xf numFmtId="0" fontId="6" fillId="0" borderId="8"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7" fillId="0" borderId="2" xfId="0" applyFont="1" applyBorder="1"/>
    <xf numFmtId="164" fontId="8" fillId="0" borderId="3" xfId="1" applyNumberFormat="1" applyFont="1" applyBorder="1" applyAlignment="1">
      <alignment horizontal="center"/>
    </xf>
    <xf numFmtId="164" fontId="8" fillId="0" borderId="4" xfId="1" applyNumberFormat="1" applyFont="1" applyBorder="1" applyAlignment="1">
      <alignment horizontal="center"/>
    </xf>
    <xf numFmtId="164" fontId="8" fillId="0" borderId="5" xfId="1" applyNumberFormat="1" applyFont="1" applyBorder="1" applyAlignment="1">
      <alignment horizontal="center"/>
    </xf>
    <xf numFmtId="0" fontId="1" fillId="0" borderId="6" xfId="0" applyFont="1" applyBorder="1" applyAlignment="1">
      <alignment horizontal="right"/>
    </xf>
    <xf numFmtId="164" fontId="8" fillId="0" borderId="7" xfId="1" applyNumberFormat="1" applyFont="1" applyBorder="1" applyAlignment="1">
      <alignment horizontal="center"/>
    </xf>
    <xf numFmtId="164" fontId="8" fillId="0" borderId="0" xfId="1" applyNumberFormat="1" applyFont="1" applyBorder="1" applyAlignment="1">
      <alignment horizontal="center"/>
    </xf>
    <xf numFmtId="164" fontId="8" fillId="0" borderId="8" xfId="1" applyNumberFormat="1" applyFont="1" applyBorder="1" applyAlignment="1">
      <alignment horizontal="center"/>
    </xf>
    <xf numFmtId="0" fontId="1" fillId="0" borderId="9" xfId="0" applyFont="1" applyBorder="1" applyAlignment="1">
      <alignment horizontal="right"/>
    </xf>
    <xf numFmtId="164" fontId="8" fillId="0" borderId="10" xfId="1" applyNumberFormat="1" applyFont="1" applyBorder="1" applyAlignment="1">
      <alignment horizontal="center"/>
    </xf>
    <xf numFmtId="164" fontId="8" fillId="0" borderId="1" xfId="1" applyNumberFormat="1" applyFont="1" applyBorder="1" applyAlignment="1">
      <alignment horizontal="center"/>
    </xf>
    <xf numFmtId="164" fontId="8" fillId="0" borderId="11" xfId="1" applyNumberFormat="1" applyFont="1" applyBorder="1" applyAlignment="1">
      <alignment horizontal="center"/>
    </xf>
    <xf numFmtId="0" fontId="7" fillId="2" borderId="6" xfId="0" applyFont="1" applyFill="1" applyBorder="1" applyAlignment="1">
      <alignment horizontal="left"/>
    </xf>
    <xf numFmtId="164" fontId="8" fillId="2" borderId="7" xfId="1" applyNumberFormat="1" applyFont="1" applyFill="1" applyBorder="1" applyAlignment="1">
      <alignment horizontal="center"/>
    </xf>
    <xf numFmtId="164" fontId="8" fillId="2" borderId="0" xfId="1" applyNumberFormat="1" applyFont="1" applyFill="1" applyBorder="1" applyAlignment="1">
      <alignment horizontal="center"/>
    </xf>
    <xf numFmtId="164" fontId="8" fillId="2" borderId="8" xfId="1" applyNumberFormat="1" applyFont="1" applyFill="1" applyBorder="1" applyAlignment="1">
      <alignment horizontal="center"/>
    </xf>
    <xf numFmtId="0" fontId="1" fillId="2" borderId="6" xfId="0" applyFont="1" applyFill="1" applyBorder="1" applyAlignment="1">
      <alignment horizontal="right"/>
    </xf>
    <xf numFmtId="0" fontId="1" fillId="2" borderId="9" xfId="0" applyFont="1" applyFill="1" applyBorder="1" applyAlignment="1">
      <alignment horizontal="right"/>
    </xf>
    <xf numFmtId="164" fontId="8" fillId="2" borderId="10" xfId="1" applyNumberFormat="1" applyFont="1" applyFill="1" applyBorder="1" applyAlignment="1">
      <alignment horizontal="center"/>
    </xf>
    <xf numFmtId="164" fontId="8" fillId="2" borderId="1" xfId="1" applyNumberFormat="1" applyFont="1" applyFill="1" applyBorder="1" applyAlignment="1">
      <alignment horizontal="center"/>
    </xf>
    <xf numFmtId="164" fontId="8" fillId="2" borderId="11" xfId="1" applyNumberFormat="1" applyFont="1" applyFill="1" applyBorder="1" applyAlignment="1">
      <alignment horizontal="center"/>
    </xf>
    <xf numFmtId="0" fontId="7" fillId="0" borderId="6" xfId="0" applyFont="1" applyBorder="1"/>
    <xf numFmtId="0" fontId="7" fillId="2" borderId="2" xfId="0" applyFont="1" applyFill="1" applyBorder="1" applyAlignment="1">
      <alignment horizontal="left"/>
    </xf>
    <xf numFmtId="164" fontId="8" fillId="2" borderId="3" xfId="1" applyNumberFormat="1" applyFont="1" applyFill="1" applyBorder="1" applyAlignment="1">
      <alignment horizontal="center"/>
    </xf>
    <xf numFmtId="164" fontId="8" fillId="2" borderId="4" xfId="1" applyNumberFormat="1" applyFont="1" applyFill="1" applyBorder="1" applyAlignment="1">
      <alignment horizontal="center"/>
    </xf>
    <xf numFmtId="164" fontId="8" fillId="2" borderId="5" xfId="1" applyNumberFormat="1" applyFont="1" applyFill="1" applyBorder="1" applyAlignment="1">
      <alignment horizontal="center"/>
    </xf>
    <xf numFmtId="0" fontId="7" fillId="3" borderId="6" xfId="0" applyFont="1" applyFill="1" applyBorder="1"/>
    <xf numFmtId="164" fontId="8" fillId="3" borderId="7" xfId="1" applyNumberFormat="1" applyFont="1" applyFill="1" applyBorder="1" applyAlignment="1">
      <alignment horizontal="center"/>
    </xf>
    <xf numFmtId="164" fontId="8" fillId="3" borderId="0" xfId="1" applyNumberFormat="1" applyFont="1" applyFill="1" applyBorder="1" applyAlignment="1">
      <alignment horizontal="center"/>
    </xf>
    <xf numFmtId="164" fontId="8" fillId="3" borderId="8" xfId="1" applyNumberFormat="1" applyFont="1" applyFill="1" applyBorder="1" applyAlignment="1">
      <alignment horizontal="center"/>
    </xf>
    <xf numFmtId="0" fontId="1" fillId="3" borderId="6" xfId="0" applyFont="1" applyFill="1" applyBorder="1" applyAlignment="1">
      <alignment horizontal="right"/>
    </xf>
    <xf numFmtId="164" fontId="8" fillId="3" borderId="10" xfId="1" applyNumberFormat="1" applyFont="1" applyFill="1" applyBorder="1" applyAlignment="1">
      <alignment horizontal="center"/>
    </xf>
    <xf numFmtId="164" fontId="8" fillId="3" borderId="1" xfId="1" applyNumberFormat="1" applyFont="1" applyFill="1" applyBorder="1" applyAlignment="1">
      <alignment horizontal="center"/>
    </xf>
    <xf numFmtId="164" fontId="8" fillId="3" borderId="11" xfId="1" applyNumberFormat="1" applyFont="1" applyFill="1" applyBorder="1" applyAlignment="1">
      <alignment horizontal="center"/>
    </xf>
    <xf numFmtId="0" fontId="7" fillId="3" borderId="2" xfId="0" applyFont="1" applyFill="1" applyBorder="1"/>
    <xf numFmtId="0" fontId="1" fillId="3" borderId="9" xfId="0" applyFont="1" applyFill="1" applyBorder="1" applyAlignment="1">
      <alignment horizontal="right"/>
    </xf>
    <xf numFmtId="0" fontId="8" fillId="0" borderId="0" xfId="0" applyFont="1"/>
    <xf numFmtId="0" fontId="3" fillId="0" borderId="0" xfId="0" applyFont="1" applyBorder="1"/>
    <xf numFmtId="0" fontId="5" fillId="0" borderId="0" xfId="0" applyFont="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3" fontId="8" fillId="0" borderId="0" xfId="0" applyNumberFormat="1" applyFont="1" applyBorder="1" applyAlignment="1">
      <alignment horizontal="center"/>
    </xf>
    <xf numFmtId="1" fontId="8" fillId="0" borderId="0" xfId="1" applyNumberFormat="1" applyFont="1" applyBorder="1" applyAlignment="1">
      <alignment horizontal="center"/>
    </xf>
    <xf numFmtId="165" fontId="8" fillId="0" borderId="8" xfId="0" applyNumberFormat="1" applyFont="1" applyBorder="1" applyAlignment="1">
      <alignment horizontal="center"/>
    </xf>
    <xf numFmtId="3" fontId="8" fillId="0" borderId="1" xfId="0" applyNumberFormat="1" applyFont="1" applyBorder="1" applyAlignment="1">
      <alignment horizontal="center"/>
    </xf>
    <xf numFmtId="1" fontId="8" fillId="0" borderId="1" xfId="1" applyNumberFormat="1" applyFont="1" applyBorder="1" applyAlignment="1">
      <alignment horizontal="center"/>
    </xf>
    <xf numFmtId="165" fontId="8" fillId="0" borderId="11" xfId="0" applyNumberFormat="1" applyFont="1" applyBorder="1" applyAlignment="1">
      <alignment horizontal="center"/>
    </xf>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165" fontId="8" fillId="2" borderId="8" xfId="0" applyNumberFormat="1" applyFont="1" applyFill="1" applyBorder="1" applyAlignment="1">
      <alignment horizontal="center"/>
    </xf>
    <xf numFmtId="0" fontId="8" fillId="3" borderId="6" xfId="0" applyFont="1" applyFill="1" applyBorder="1" applyAlignment="1">
      <alignment horizontal="right"/>
    </xf>
    <xf numFmtId="3" fontId="8" fillId="3" borderId="0" xfId="0" applyNumberFormat="1" applyFont="1" applyFill="1" applyBorder="1" applyAlignment="1">
      <alignment horizontal="center"/>
    </xf>
    <xf numFmtId="1" fontId="8" fillId="3" borderId="0" xfId="1" applyNumberFormat="1" applyFont="1" applyFill="1" applyBorder="1" applyAlignment="1">
      <alignment horizontal="center"/>
    </xf>
    <xf numFmtId="165" fontId="8" fillId="3" borderId="8" xfId="0" applyNumberFormat="1" applyFont="1" applyFill="1" applyBorder="1" applyAlignment="1">
      <alignment horizontal="center"/>
    </xf>
    <xf numFmtId="0" fontId="8" fillId="3" borderId="9" xfId="0" applyFont="1" applyFill="1" applyBorder="1" applyAlignment="1">
      <alignment horizontal="right"/>
    </xf>
    <xf numFmtId="1" fontId="8" fillId="0" borderId="4" xfId="0" applyNumberFormat="1" applyFont="1" applyBorder="1" applyAlignment="1">
      <alignment horizontal="center"/>
    </xf>
    <xf numFmtId="165" fontId="8" fillId="0" borderId="5" xfId="0" applyNumberFormat="1" applyFont="1" applyBorder="1" applyAlignment="1">
      <alignment horizontal="center"/>
    </xf>
    <xf numFmtId="0" fontId="8" fillId="0" borderId="6" xfId="0" applyFont="1" applyBorder="1" applyAlignment="1">
      <alignment horizontal="right"/>
    </xf>
    <xf numFmtId="0" fontId="8" fillId="3" borderId="3" xfId="0" applyFont="1" applyFill="1" applyBorder="1" applyAlignment="1">
      <alignment horizontal="center"/>
    </xf>
    <xf numFmtId="0" fontId="8" fillId="3" borderId="4" xfId="0" applyFont="1" applyFill="1" applyBorder="1" applyAlignment="1">
      <alignment horizontal="center"/>
    </xf>
    <xf numFmtId="1" fontId="8" fillId="3" borderId="4" xfId="0" applyNumberFormat="1" applyFont="1" applyFill="1" applyBorder="1" applyAlignment="1">
      <alignment horizontal="center"/>
    </xf>
    <xf numFmtId="165" fontId="8" fillId="3" borderId="5" xfId="0" applyNumberFormat="1" applyFont="1" applyFill="1" applyBorder="1" applyAlignment="1">
      <alignment horizontal="center"/>
    </xf>
    <xf numFmtId="3" fontId="8" fillId="3" borderId="1" xfId="0" applyNumberFormat="1" applyFont="1" applyFill="1" applyBorder="1" applyAlignment="1">
      <alignment horizontal="center"/>
    </xf>
    <xf numFmtId="165" fontId="8" fillId="3" borderId="11" xfId="0" applyNumberFormat="1" applyFont="1" applyFill="1" applyBorder="1" applyAlignment="1">
      <alignment horizontal="center"/>
    </xf>
    <xf numFmtId="0" fontId="8" fillId="0" borderId="0" xfId="0" applyFont="1" applyAlignment="1">
      <alignment horizontal="center"/>
    </xf>
    <xf numFmtId="0" fontId="8" fillId="0" borderId="3" xfId="0" applyFont="1" applyBorder="1"/>
    <xf numFmtId="0" fontId="8" fillId="0" borderId="4" xfId="0" applyFont="1" applyBorder="1"/>
    <xf numFmtId="0" fontId="8" fillId="0" borderId="5" xfId="0" applyFont="1" applyBorder="1"/>
    <xf numFmtId="164" fontId="8" fillId="0" borderId="7" xfId="1" applyNumberFormat="1" applyFont="1" applyBorder="1"/>
    <xf numFmtId="164" fontId="8" fillId="0" borderId="0" xfId="1" applyNumberFormat="1" applyFont="1" applyBorder="1"/>
    <xf numFmtId="164" fontId="8" fillId="0" borderId="8" xfId="1" applyNumberFormat="1" applyFont="1" applyBorder="1"/>
    <xf numFmtId="164" fontId="8" fillId="0" borderId="7" xfId="1" applyNumberFormat="1" applyFont="1" applyFill="1" applyBorder="1"/>
    <xf numFmtId="164" fontId="8" fillId="0" borderId="0" xfId="1" applyNumberFormat="1" applyFont="1" applyFill="1" applyBorder="1"/>
    <xf numFmtId="164" fontId="8" fillId="0" borderId="10" xfId="1" applyNumberFormat="1" applyFont="1" applyBorder="1"/>
    <xf numFmtId="164" fontId="8" fillId="0" borderId="1" xfId="1" applyNumberFormat="1" applyFont="1" applyBorder="1"/>
    <xf numFmtId="164" fontId="8" fillId="0" borderId="11" xfId="1" applyNumberFormat="1" applyFont="1" applyBorder="1"/>
    <xf numFmtId="164" fontId="8" fillId="2" borderId="7" xfId="1" applyNumberFormat="1" applyFont="1" applyFill="1" applyBorder="1"/>
    <xf numFmtId="164" fontId="8" fillId="2" borderId="0" xfId="1" applyNumberFormat="1" applyFont="1" applyFill="1" applyBorder="1"/>
    <xf numFmtId="164" fontId="8" fillId="2" borderId="8" xfId="1" applyNumberFormat="1" applyFont="1" applyFill="1" applyBorder="1"/>
    <xf numFmtId="0" fontId="8" fillId="3" borderId="3" xfId="0" applyFont="1" applyFill="1" applyBorder="1"/>
    <xf numFmtId="0" fontId="8" fillId="3" borderId="4" xfId="0" applyFont="1" applyFill="1" applyBorder="1"/>
    <xf numFmtId="0" fontId="8" fillId="3" borderId="5" xfId="0" applyFont="1" applyFill="1" applyBorder="1"/>
    <xf numFmtId="164" fontId="8" fillId="3" borderId="7" xfId="1" applyNumberFormat="1" applyFont="1" applyFill="1" applyBorder="1"/>
    <xf numFmtId="164" fontId="8" fillId="3" borderId="0" xfId="1" applyNumberFormat="1" applyFont="1" applyFill="1" applyBorder="1"/>
    <xf numFmtId="164" fontId="8" fillId="3" borderId="8" xfId="1" applyNumberFormat="1" applyFont="1" applyFill="1" applyBorder="1"/>
    <xf numFmtId="164" fontId="8" fillId="3" borderId="10" xfId="1" applyNumberFormat="1" applyFont="1" applyFill="1" applyBorder="1"/>
    <xf numFmtId="164" fontId="8" fillId="3" borderId="1" xfId="1" applyNumberFormat="1" applyFont="1" applyFill="1" applyBorder="1"/>
    <xf numFmtId="164" fontId="8" fillId="3" borderId="11" xfId="1" applyNumberFormat="1" applyFont="1" applyFill="1" applyBorder="1"/>
    <xf numFmtId="0" fontId="9" fillId="0" borderId="0" xfId="0" applyFont="1" applyAlignment="1">
      <alignment horizontal="center"/>
    </xf>
    <xf numFmtId="0" fontId="10" fillId="0" borderId="0" xfId="0" applyFont="1" applyAlignment="1">
      <alignment horizontal="center"/>
    </xf>
    <xf numFmtId="0" fontId="11" fillId="0" borderId="0" xfId="0" applyFont="1"/>
    <xf numFmtId="164" fontId="8" fillId="2" borderId="10" xfId="1" applyNumberFormat="1" applyFont="1" applyFill="1" applyBorder="1"/>
    <xf numFmtId="164" fontId="8" fillId="2" borderId="1" xfId="1" applyNumberFormat="1" applyFont="1" applyFill="1" applyBorder="1"/>
    <xf numFmtId="164" fontId="8" fillId="2" borderId="11" xfId="1" applyNumberFormat="1" applyFont="1" applyFill="1" applyBorder="1"/>
    <xf numFmtId="0" fontId="4" fillId="0" borderId="0" xfId="0" applyFont="1" applyBorder="1" applyAlignment="1">
      <alignment horizontal="center"/>
    </xf>
    <xf numFmtId="0" fontId="12" fillId="0" borderId="0" xfId="0" applyFont="1"/>
    <xf numFmtId="0" fontId="6" fillId="0" borderId="2" xfId="0" applyFont="1" applyBorder="1"/>
    <xf numFmtId="164" fontId="8" fillId="0" borderId="4" xfId="1" applyNumberFormat="1" applyFont="1" applyBorder="1"/>
    <xf numFmtId="164" fontId="8" fillId="0" borderId="5" xfId="1" applyNumberFormat="1" applyFont="1" applyBorder="1"/>
    <xf numFmtId="166" fontId="8" fillId="0" borderId="0" xfId="2" applyNumberFormat="1" applyFont="1" applyBorder="1" applyAlignment="1">
      <alignment horizontal="center"/>
    </xf>
    <xf numFmtId="165" fontId="8" fillId="0" borderId="0" xfId="1" applyNumberFormat="1" applyFont="1" applyBorder="1" applyAlignment="1">
      <alignment horizontal="center"/>
    </xf>
    <xf numFmtId="167" fontId="8" fillId="0" borderId="8" xfId="1" applyNumberFormat="1" applyFont="1" applyBorder="1" applyAlignment="1">
      <alignment horizontal="center"/>
    </xf>
    <xf numFmtId="0" fontId="8" fillId="0" borderId="9" xfId="0" applyFont="1" applyBorder="1" applyAlignment="1">
      <alignment horizontal="right"/>
    </xf>
    <xf numFmtId="166" fontId="8" fillId="0" borderId="1" xfId="2" applyNumberFormat="1" applyFont="1" applyBorder="1" applyAlignment="1">
      <alignment horizontal="center"/>
    </xf>
    <xf numFmtId="165" fontId="8" fillId="0" borderId="1" xfId="1" applyNumberFormat="1" applyFont="1" applyBorder="1" applyAlignment="1">
      <alignment horizontal="center"/>
    </xf>
    <xf numFmtId="167" fontId="8" fillId="0" borderId="11" xfId="1" applyNumberFormat="1" applyFont="1" applyBorder="1" applyAlignment="1">
      <alignment horizontal="center"/>
    </xf>
    <xf numFmtId="0" fontId="6" fillId="2" borderId="6" xfId="0" applyFont="1" applyFill="1" applyBorder="1" applyAlignment="1">
      <alignment horizontal="left"/>
    </xf>
    <xf numFmtId="166" fontId="8" fillId="2" borderId="0" xfId="2" applyNumberFormat="1" applyFont="1" applyFill="1" applyBorder="1" applyAlignment="1">
      <alignment horizontal="center"/>
    </xf>
    <xf numFmtId="165" fontId="8" fillId="2" borderId="0" xfId="1" applyNumberFormat="1" applyFont="1" applyFill="1" applyBorder="1" applyAlignment="1">
      <alignment horizontal="center"/>
    </xf>
    <xf numFmtId="167" fontId="8" fillId="2" borderId="8" xfId="1" applyNumberFormat="1" applyFont="1" applyFill="1" applyBorder="1" applyAlignment="1">
      <alignment horizontal="center"/>
    </xf>
    <xf numFmtId="0" fontId="8" fillId="2" borderId="6" xfId="0" applyFont="1" applyFill="1" applyBorder="1" applyAlignment="1">
      <alignment horizontal="right"/>
    </xf>
    <xf numFmtId="0" fontId="6" fillId="3" borderId="2" xfId="0" applyFont="1" applyFill="1" applyBorder="1"/>
    <xf numFmtId="164" fontId="8" fillId="3" borderId="4" xfId="1" applyNumberFormat="1" applyFont="1" applyFill="1" applyBorder="1"/>
    <xf numFmtId="164" fontId="8" fillId="3" borderId="5" xfId="1" applyNumberFormat="1" applyFont="1" applyFill="1" applyBorder="1"/>
    <xf numFmtId="166" fontId="8" fillId="3" borderId="0" xfId="2" applyNumberFormat="1" applyFont="1" applyFill="1" applyBorder="1" applyAlignment="1">
      <alignment horizontal="center"/>
    </xf>
    <xf numFmtId="165" fontId="8" fillId="3" borderId="0" xfId="1" applyNumberFormat="1" applyFont="1" applyFill="1" applyBorder="1" applyAlignment="1">
      <alignment horizontal="center"/>
    </xf>
    <xf numFmtId="167" fontId="8" fillId="3" borderId="8" xfId="1" applyNumberFormat="1" applyFont="1" applyFill="1" applyBorder="1" applyAlignment="1">
      <alignment horizontal="center"/>
    </xf>
    <xf numFmtId="0" fontId="8" fillId="2" borderId="9" xfId="0" applyFont="1" applyFill="1" applyBorder="1" applyAlignment="1">
      <alignment horizontal="right"/>
    </xf>
    <xf numFmtId="166" fontId="8" fillId="3" borderId="1" xfId="2" applyNumberFormat="1" applyFont="1" applyFill="1" applyBorder="1" applyAlignment="1">
      <alignment horizontal="center"/>
    </xf>
    <xf numFmtId="165" fontId="8" fillId="3" borderId="1" xfId="1" applyNumberFormat="1" applyFont="1" applyFill="1" applyBorder="1" applyAlignment="1">
      <alignment horizontal="center"/>
    </xf>
    <xf numFmtId="167" fontId="8" fillId="3" borderId="11" xfId="1" applyNumberFormat="1" applyFont="1" applyFill="1" applyBorder="1" applyAlignment="1">
      <alignment horizontal="center"/>
    </xf>
    <xf numFmtId="0" fontId="8" fillId="0" borderId="7" xfId="0" applyFont="1" applyBorder="1" applyAlignment="1">
      <alignment horizontal="right"/>
    </xf>
    <xf numFmtId="0" fontId="10" fillId="0" borderId="0" xfId="0" applyFont="1" applyAlignment="1">
      <alignment horizontal="center"/>
    </xf>
    <xf numFmtId="0" fontId="8" fillId="0" borderId="0" xfId="0" applyFont="1" applyFill="1" applyBorder="1" applyAlignment="1">
      <alignment horizontal="left"/>
    </xf>
    <xf numFmtId="0" fontId="8" fillId="0" borderId="0" xfId="0" applyFont="1" applyAlignment="1"/>
    <xf numFmtId="0" fontId="1" fillId="0" borderId="0" xfId="0" applyFont="1" applyFill="1" applyBorder="1" applyAlignment="1">
      <alignment horizontal="left"/>
    </xf>
    <xf numFmtId="0" fontId="1" fillId="0" borderId="0" xfId="0" applyFont="1" applyAlignment="1"/>
    <xf numFmtId="0" fontId="9"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2"/>
  <sheetViews>
    <sheetView tabSelected="1" view="pageBreakPreview" zoomScale="80" zoomScaleNormal="80" zoomScaleSheetLayoutView="80" workbookViewId="0">
      <pane xSplit="1" ySplit="6" topLeftCell="B7" activePane="bottomRight" state="frozen"/>
      <selection pane="topRight" activeCell="B1" sqref="B1"/>
      <selection pane="bottomLeft" activeCell="A7" sqref="A7"/>
      <selection pane="bottomRight" activeCell="N24" sqref="N24"/>
    </sheetView>
  </sheetViews>
  <sheetFormatPr defaultRowHeight="16.5" x14ac:dyDescent="0.3"/>
  <cols>
    <col min="1" max="1" width="9.140625" style="2"/>
    <col min="2" max="5" width="9.42578125" style="2" bestFit="1" customWidth="1"/>
    <col min="6" max="6" width="6.28515625" style="2" bestFit="1" customWidth="1"/>
    <col min="7" max="7" width="9.140625" style="2" bestFit="1" customWidth="1"/>
    <col min="8" max="8" width="8.5703125" style="2" bestFit="1" customWidth="1"/>
    <col min="9" max="9" width="16.5703125" style="2" bestFit="1" customWidth="1"/>
    <col min="10" max="10" width="8.42578125" style="2" bestFit="1" customWidth="1"/>
    <col min="11" max="11" width="7.42578125" style="2" bestFit="1" customWidth="1"/>
    <col min="12" max="16384" width="9.140625" style="2"/>
  </cols>
  <sheetData>
    <row r="1" spans="1:11" s="110" customFormat="1" ht="18" x14ac:dyDescent="0.35">
      <c r="A1" s="137" t="s">
        <v>0</v>
      </c>
      <c r="B1" s="137"/>
      <c r="C1" s="137"/>
      <c r="D1" s="137"/>
      <c r="E1" s="137"/>
      <c r="F1" s="137"/>
      <c r="G1" s="137"/>
      <c r="H1" s="137"/>
      <c r="I1" s="137"/>
      <c r="J1" s="137"/>
      <c r="K1" s="137"/>
    </row>
    <row r="2" spans="1:11" s="110" customFormat="1" ht="18" x14ac:dyDescent="0.35">
      <c r="A2" s="137" t="s">
        <v>61</v>
      </c>
      <c r="B2" s="137"/>
      <c r="C2" s="137"/>
      <c r="D2" s="137"/>
      <c r="E2" s="137"/>
      <c r="F2" s="137"/>
      <c r="G2" s="137"/>
      <c r="H2" s="137"/>
      <c r="I2" s="137"/>
      <c r="J2" s="137"/>
      <c r="K2" s="137"/>
    </row>
    <row r="3" spans="1:11" s="110" customFormat="1" ht="18" x14ac:dyDescent="0.35">
      <c r="A3" s="137" t="s">
        <v>33</v>
      </c>
      <c r="B3" s="137"/>
      <c r="C3" s="137"/>
      <c r="D3" s="137"/>
      <c r="E3" s="137"/>
      <c r="F3" s="137"/>
      <c r="G3" s="137"/>
      <c r="H3" s="137"/>
      <c r="I3" s="137"/>
      <c r="J3" s="137"/>
      <c r="K3" s="137"/>
    </row>
    <row r="4" spans="1:11" s="110" customFormat="1" ht="18" x14ac:dyDescent="0.35">
      <c r="A4" s="104"/>
      <c r="B4" s="104"/>
      <c r="C4" s="104"/>
      <c r="D4" s="104"/>
      <c r="E4" s="104"/>
      <c r="F4" s="104"/>
      <c r="G4" s="104"/>
      <c r="H4" s="104"/>
      <c r="I4" s="104"/>
      <c r="J4" s="104"/>
      <c r="K4" s="104"/>
    </row>
    <row r="5" spans="1:11" x14ac:dyDescent="0.3">
      <c r="A5" s="50"/>
      <c r="B5" s="7"/>
      <c r="C5" s="7"/>
      <c r="D5" s="7"/>
      <c r="E5" s="7"/>
      <c r="F5" s="7"/>
      <c r="G5" s="7" t="s">
        <v>56</v>
      </c>
      <c r="H5" s="7"/>
      <c r="I5" s="7" t="s">
        <v>34</v>
      </c>
      <c r="J5" s="7" t="s">
        <v>35</v>
      </c>
      <c r="K5" s="7" t="s">
        <v>36</v>
      </c>
    </row>
    <row r="6" spans="1:11" x14ac:dyDescent="0.3">
      <c r="A6" s="50"/>
      <c r="B6" s="5" t="s">
        <v>58</v>
      </c>
      <c r="C6" s="5" t="s">
        <v>59</v>
      </c>
      <c r="D6" s="5" t="s">
        <v>60</v>
      </c>
      <c r="E6" s="5" t="s">
        <v>52</v>
      </c>
      <c r="F6" s="5" t="s">
        <v>13</v>
      </c>
      <c r="G6" s="5" t="s">
        <v>37</v>
      </c>
      <c r="H6" s="5" t="s">
        <v>54</v>
      </c>
      <c r="I6" s="5" t="s">
        <v>38</v>
      </c>
      <c r="J6" s="5" t="s">
        <v>39</v>
      </c>
      <c r="K6" s="5" t="s">
        <v>40</v>
      </c>
    </row>
    <row r="7" spans="1:11" x14ac:dyDescent="0.3">
      <c r="A7" s="111" t="s">
        <v>41</v>
      </c>
      <c r="B7" s="80"/>
      <c r="C7" s="81"/>
      <c r="D7" s="81"/>
      <c r="E7" s="81"/>
      <c r="F7" s="81"/>
      <c r="G7" s="81"/>
      <c r="H7" s="81"/>
      <c r="I7" s="81"/>
      <c r="J7" s="112"/>
      <c r="K7" s="113"/>
    </row>
    <row r="8" spans="1:11" x14ac:dyDescent="0.3">
      <c r="A8" s="72" t="s">
        <v>62</v>
      </c>
      <c r="B8" s="19">
        <v>1495</v>
      </c>
      <c r="C8" s="20">
        <v>1349</v>
      </c>
      <c r="D8" s="20">
        <v>1539</v>
      </c>
      <c r="E8" s="20">
        <v>1469</v>
      </c>
      <c r="F8" s="20">
        <v>298</v>
      </c>
      <c r="G8" s="20">
        <v>313</v>
      </c>
      <c r="H8" s="20">
        <v>0</v>
      </c>
      <c r="I8" s="114">
        <v>1742724</v>
      </c>
      <c r="J8" s="115">
        <v>23.329607168319967</v>
      </c>
      <c r="K8" s="116">
        <v>0.44505119453924913</v>
      </c>
    </row>
    <row r="9" spans="1:11" x14ac:dyDescent="0.3">
      <c r="A9" s="72" t="s">
        <v>55</v>
      </c>
      <c r="B9" s="19">
        <v>1422</v>
      </c>
      <c r="C9" s="20">
        <v>1432</v>
      </c>
      <c r="D9" s="20">
        <v>1477</v>
      </c>
      <c r="E9" s="20">
        <v>1548</v>
      </c>
      <c r="F9" s="20">
        <v>256</v>
      </c>
      <c r="G9" s="20">
        <v>316</v>
      </c>
      <c r="H9" s="20">
        <v>0</v>
      </c>
      <c r="I9" s="114">
        <v>2393772.2999999998</v>
      </c>
      <c r="J9" s="115">
        <v>22.178328183524439</v>
      </c>
      <c r="K9" s="116">
        <v>0.47593984962406016</v>
      </c>
    </row>
    <row r="10" spans="1:11" x14ac:dyDescent="0.3">
      <c r="A10" s="136" t="s">
        <v>53</v>
      </c>
      <c r="B10" s="20">
        <v>1453</v>
      </c>
      <c r="C10" s="20">
        <v>1463</v>
      </c>
      <c r="D10" s="20">
        <v>1504</v>
      </c>
      <c r="E10" s="20">
        <v>1413</v>
      </c>
      <c r="F10" s="20">
        <v>312</v>
      </c>
      <c r="G10" s="20">
        <v>304</v>
      </c>
      <c r="H10" s="20">
        <v>0</v>
      </c>
      <c r="I10" s="114">
        <v>2614188</v>
      </c>
      <c r="J10" s="115">
        <v>20.748052489565836</v>
      </c>
      <c r="K10" s="116">
        <v>0.44865319865319864</v>
      </c>
    </row>
    <row r="11" spans="1:11" x14ac:dyDescent="0.3">
      <c r="A11" s="117" t="s">
        <v>68</v>
      </c>
      <c r="B11" s="23">
        <v>1480</v>
      </c>
      <c r="C11" s="24">
        <v>1358</v>
      </c>
      <c r="D11" s="24">
        <v>1357</v>
      </c>
      <c r="E11" s="24">
        <v>1312</v>
      </c>
      <c r="F11" s="24">
        <v>241</v>
      </c>
      <c r="G11" s="24">
        <v>326</v>
      </c>
      <c r="H11" s="24">
        <v>0</v>
      </c>
      <c r="I11" s="118">
        <v>3601246</v>
      </c>
      <c r="J11" s="119">
        <v>18.447393845325394</v>
      </c>
      <c r="K11" s="120">
        <v>0.47019867549668876</v>
      </c>
    </row>
    <row r="12" spans="1:11" x14ac:dyDescent="0.3">
      <c r="A12" s="121" t="s">
        <v>42</v>
      </c>
      <c r="B12" s="27"/>
      <c r="C12" s="28"/>
      <c r="D12" s="28"/>
      <c r="E12" s="28"/>
      <c r="F12" s="28"/>
      <c r="G12" s="28"/>
      <c r="H12" s="28"/>
      <c r="I12" s="122"/>
      <c r="J12" s="123"/>
      <c r="K12" s="124"/>
    </row>
    <row r="13" spans="1:11" x14ac:dyDescent="0.3">
      <c r="A13" s="125" t="s">
        <v>62</v>
      </c>
      <c r="B13" s="27">
        <v>1083</v>
      </c>
      <c r="C13" s="28">
        <v>1093</v>
      </c>
      <c r="D13" s="28">
        <v>1244</v>
      </c>
      <c r="E13" s="28">
        <v>1199</v>
      </c>
      <c r="F13" s="28">
        <v>0</v>
      </c>
      <c r="G13" s="28">
        <v>119</v>
      </c>
      <c r="H13" s="28">
        <v>0</v>
      </c>
      <c r="I13" s="122">
        <v>2270724.6800000002</v>
      </c>
      <c r="J13" s="123">
        <v>19.566565488429781</v>
      </c>
      <c r="K13" s="124">
        <v>0.57215743440233235</v>
      </c>
    </row>
    <row r="14" spans="1:11" x14ac:dyDescent="0.3">
      <c r="A14" s="125" t="s">
        <v>55</v>
      </c>
      <c r="B14" s="27">
        <v>1074</v>
      </c>
      <c r="C14" s="28">
        <v>1133</v>
      </c>
      <c r="D14" s="28">
        <v>1212</v>
      </c>
      <c r="E14" s="28">
        <v>1223</v>
      </c>
      <c r="F14" s="28">
        <v>0</v>
      </c>
      <c r="G14" s="28">
        <v>104</v>
      </c>
      <c r="H14" s="28">
        <v>0</v>
      </c>
      <c r="I14" s="122">
        <v>2233932</v>
      </c>
      <c r="J14" s="123">
        <v>19.35626823387901</v>
      </c>
      <c r="K14" s="124">
        <v>0.58351729212656367</v>
      </c>
    </row>
    <row r="15" spans="1:11" x14ac:dyDescent="0.3">
      <c r="A15" s="125" t="s">
        <v>53</v>
      </c>
      <c r="B15" s="27">
        <v>1217</v>
      </c>
      <c r="C15" s="28">
        <v>1111</v>
      </c>
      <c r="D15" s="28">
        <v>1199</v>
      </c>
      <c r="E15" s="28">
        <v>1247</v>
      </c>
      <c r="F15" s="28">
        <v>0</v>
      </c>
      <c r="G15" s="28">
        <v>122</v>
      </c>
      <c r="H15" s="28">
        <v>0</v>
      </c>
      <c r="I15" s="122">
        <v>2001803.7700000003</v>
      </c>
      <c r="J15" s="123">
        <v>19.008180478634216</v>
      </c>
      <c r="K15" s="124">
        <v>0.5705378020265004</v>
      </c>
    </row>
    <row r="16" spans="1:11" x14ac:dyDescent="0.3">
      <c r="A16" s="125" t="s">
        <v>68</v>
      </c>
      <c r="B16" s="27">
        <v>1189</v>
      </c>
      <c r="C16" s="28">
        <v>1192</v>
      </c>
      <c r="D16" s="28">
        <v>1206</v>
      </c>
      <c r="E16" s="28">
        <v>1116</v>
      </c>
      <c r="F16" s="28">
        <v>0</v>
      </c>
      <c r="G16" s="28">
        <v>132</v>
      </c>
      <c r="H16" s="28">
        <v>0</v>
      </c>
      <c r="I16" s="122">
        <v>3036994.36</v>
      </c>
      <c r="J16" s="123">
        <v>16.790371113340019</v>
      </c>
      <c r="K16" s="124">
        <v>0.59616985845129056</v>
      </c>
    </row>
    <row r="17" spans="1:15" x14ac:dyDescent="0.3">
      <c r="A17" s="111" t="s">
        <v>43</v>
      </c>
      <c r="B17" s="80"/>
      <c r="C17" s="81"/>
      <c r="D17" s="81"/>
      <c r="E17" s="81"/>
      <c r="F17" s="81"/>
      <c r="G17" s="81"/>
      <c r="H17" s="81"/>
      <c r="I17" s="81"/>
      <c r="J17" s="112"/>
      <c r="K17" s="113"/>
    </row>
    <row r="18" spans="1:15" x14ac:dyDescent="0.3">
      <c r="A18" s="72" t="s">
        <v>62</v>
      </c>
      <c r="B18" s="19">
        <v>1944</v>
      </c>
      <c r="C18" s="20">
        <v>1845</v>
      </c>
      <c r="D18" s="20">
        <v>1907</v>
      </c>
      <c r="E18" s="20">
        <v>1857</v>
      </c>
      <c r="F18" s="20">
        <v>0</v>
      </c>
      <c r="G18" s="20">
        <v>341</v>
      </c>
      <c r="H18" s="20">
        <v>19</v>
      </c>
      <c r="I18" s="114">
        <v>7910306.0499999998</v>
      </c>
      <c r="J18" s="115">
        <v>19.736072978478436</v>
      </c>
      <c r="K18" s="116">
        <v>0.61108151305274372</v>
      </c>
      <c r="O18" s="2" t="s">
        <v>69</v>
      </c>
    </row>
    <row r="19" spans="1:15" x14ac:dyDescent="0.3">
      <c r="A19" s="72" t="s">
        <v>55</v>
      </c>
      <c r="B19" s="19">
        <v>1858</v>
      </c>
      <c r="C19" s="20">
        <v>1722</v>
      </c>
      <c r="D19" s="20">
        <v>1753</v>
      </c>
      <c r="E19" s="20">
        <v>1804</v>
      </c>
      <c r="F19" s="20">
        <v>0</v>
      </c>
      <c r="G19" s="20">
        <v>352</v>
      </c>
      <c r="H19" s="20">
        <v>23</v>
      </c>
      <c r="I19" s="114">
        <v>8348063.0300000003</v>
      </c>
      <c r="J19" s="115">
        <v>19.562624254473164</v>
      </c>
      <c r="K19" s="116">
        <v>0.59877675840978595</v>
      </c>
    </row>
    <row r="20" spans="1:15" x14ac:dyDescent="0.3">
      <c r="A20" s="72" t="s">
        <v>53</v>
      </c>
      <c r="B20" s="19">
        <v>1749</v>
      </c>
      <c r="C20" s="20">
        <v>1534</v>
      </c>
      <c r="D20" s="20">
        <v>1706</v>
      </c>
      <c r="E20" s="20">
        <v>1830</v>
      </c>
      <c r="F20" s="20">
        <v>0</v>
      </c>
      <c r="G20" s="20">
        <v>376</v>
      </c>
      <c r="H20" s="20">
        <v>12</v>
      </c>
      <c r="I20" s="114">
        <v>8873329</v>
      </c>
      <c r="J20" s="115">
        <v>20.461864154093863</v>
      </c>
      <c r="K20" s="116">
        <v>0.60211049037864683</v>
      </c>
    </row>
    <row r="21" spans="1:15" x14ac:dyDescent="0.3">
      <c r="A21" s="117" t="s">
        <v>68</v>
      </c>
      <c r="B21" s="23">
        <v>1612</v>
      </c>
      <c r="C21" s="24">
        <v>1524</v>
      </c>
      <c r="D21" s="24">
        <v>1809</v>
      </c>
      <c r="E21" s="24">
        <v>1696</v>
      </c>
      <c r="F21" s="24">
        <v>0</v>
      </c>
      <c r="G21" s="24">
        <v>444</v>
      </c>
      <c r="H21" s="24">
        <v>18</v>
      </c>
      <c r="I21" s="118">
        <v>9586008.5899999999</v>
      </c>
      <c r="J21" s="119">
        <v>19.24458935041946</v>
      </c>
      <c r="K21" s="120">
        <v>0.57911646586345378</v>
      </c>
    </row>
    <row r="22" spans="1:15" x14ac:dyDescent="0.3">
      <c r="A22" s="121" t="s">
        <v>44</v>
      </c>
      <c r="B22" s="27"/>
      <c r="C22" s="28"/>
      <c r="D22" s="28"/>
      <c r="E22" s="28"/>
      <c r="F22" s="28"/>
      <c r="G22" s="28"/>
      <c r="H22" s="28"/>
      <c r="I22" s="122"/>
      <c r="J22" s="123"/>
      <c r="K22" s="124"/>
    </row>
    <row r="23" spans="1:15" x14ac:dyDescent="0.3">
      <c r="A23" s="125" t="s">
        <v>62</v>
      </c>
      <c r="B23" s="27">
        <v>1728</v>
      </c>
      <c r="C23" s="28">
        <v>1764</v>
      </c>
      <c r="D23" s="28">
        <v>1815</v>
      </c>
      <c r="E23" s="28">
        <v>1825</v>
      </c>
      <c r="F23" s="28">
        <v>0</v>
      </c>
      <c r="G23" s="28">
        <v>428</v>
      </c>
      <c r="H23" s="28">
        <v>64</v>
      </c>
      <c r="I23" s="122">
        <v>8607945.8899999969</v>
      </c>
      <c r="J23" s="123">
        <v>19.812693151140994</v>
      </c>
      <c r="K23" s="124">
        <v>0.5879396984924623</v>
      </c>
    </row>
    <row r="24" spans="1:15" x14ac:dyDescent="0.3">
      <c r="A24" s="125" t="s">
        <v>55</v>
      </c>
      <c r="B24" s="27">
        <v>1863</v>
      </c>
      <c r="C24" s="28">
        <v>1636</v>
      </c>
      <c r="D24" s="28">
        <v>1702</v>
      </c>
      <c r="E24" s="28">
        <v>1756</v>
      </c>
      <c r="F24" s="28">
        <v>0</v>
      </c>
      <c r="G24" s="28">
        <v>433</v>
      </c>
      <c r="H24" s="28">
        <v>70</v>
      </c>
      <c r="I24" s="122">
        <v>9186021</v>
      </c>
      <c r="J24" s="123">
        <v>18.82786867668818</v>
      </c>
      <c r="K24" s="124">
        <v>0.54198841698841704</v>
      </c>
    </row>
    <row r="25" spans="1:15" x14ac:dyDescent="0.3">
      <c r="A25" s="125" t="s">
        <v>53</v>
      </c>
      <c r="B25" s="27">
        <v>1745</v>
      </c>
      <c r="C25" s="28">
        <v>1561</v>
      </c>
      <c r="D25" s="28">
        <v>1619</v>
      </c>
      <c r="E25" s="28">
        <v>1638</v>
      </c>
      <c r="F25" s="28">
        <v>0</v>
      </c>
      <c r="G25" s="28">
        <v>446</v>
      </c>
      <c r="H25" s="28">
        <v>68</v>
      </c>
      <c r="I25" s="122">
        <v>10409339.950000001</v>
      </c>
      <c r="J25" s="123">
        <v>18.089719708738578</v>
      </c>
      <c r="K25" s="124">
        <v>0.53395541731467078</v>
      </c>
    </row>
    <row r="26" spans="1:15" x14ac:dyDescent="0.3">
      <c r="A26" s="125" t="s">
        <v>68</v>
      </c>
      <c r="B26" s="27">
        <v>1647</v>
      </c>
      <c r="C26" s="28">
        <v>1523</v>
      </c>
      <c r="D26" s="28">
        <v>1661</v>
      </c>
      <c r="E26" s="28">
        <v>1514</v>
      </c>
      <c r="F26" s="28">
        <v>0</v>
      </c>
      <c r="G26" s="28">
        <v>490</v>
      </c>
      <c r="H26" s="28">
        <v>54</v>
      </c>
      <c r="I26" s="122">
        <v>11444946.98</v>
      </c>
      <c r="J26" s="123">
        <v>17.036823093860068</v>
      </c>
      <c r="K26" s="124">
        <v>0.54164305949008495</v>
      </c>
    </row>
    <row r="27" spans="1:15" x14ac:dyDescent="0.3">
      <c r="A27" s="111" t="s">
        <v>45</v>
      </c>
      <c r="B27" s="80"/>
      <c r="C27" s="81"/>
      <c r="D27" s="81"/>
      <c r="E27" s="81"/>
      <c r="F27" s="81"/>
      <c r="G27" s="81"/>
      <c r="H27" s="81"/>
      <c r="I27" s="81"/>
      <c r="J27" s="112"/>
      <c r="K27" s="113"/>
    </row>
    <row r="28" spans="1:15" x14ac:dyDescent="0.3">
      <c r="A28" s="72" t="s">
        <v>62</v>
      </c>
      <c r="B28" s="19">
        <v>2928</v>
      </c>
      <c r="C28" s="20">
        <v>3228</v>
      </c>
      <c r="D28" s="20">
        <v>3601</v>
      </c>
      <c r="E28" s="20">
        <v>4051</v>
      </c>
      <c r="F28" s="20">
        <v>0</v>
      </c>
      <c r="G28" s="20">
        <v>847</v>
      </c>
      <c r="H28" s="20">
        <v>30</v>
      </c>
      <c r="I28" s="114">
        <v>9789671</v>
      </c>
      <c r="J28" s="115">
        <v>22.743392476508976</v>
      </c>
      <c r="K28" s="116">
        <v>0.50235261555494048</v>
      </c>
    </row>
    <row r="29" spans="1:15" x14ac:dyDescent="0.3">
      <c r="A29" s="72" t="s">
        <v>55</v>
      </c>
      <c r="B29" s="19">
        <v>3001</v>
      </c>
      <c r="C29" s="20">
        <v>3135</v>
      </c>
      <c r="D29" s="20">
        <v>3904</v>
      </c>
      <c r="E29" s="20">
        <v>4012</v>
      </c>
      <c r="F29" s="20">
        <v>0</v>
      </c>
      <c r="G29" s="20">
        <v>861</v>
      </c>
      <c r="H29" s="20">
        <v>32</v>
      </c>
      <c r="I29" s="114">
        <v>11740917</v>
      </c>
      <c r="J29" s="115">
        <v>21.870514055203245</v>
      </c>
      <c r="K29" s="116">
        <v>0.53209947946790048</v>
      </c>
    </row>
    <row r="30" spans="1:15" x14ac:dyDescent="0.3">
      <c r="A30" s="72" t="s">
        <v>53</v>
      </c>
      <c r="B30" s="19">
        <v>2871</v>
      </c>
      <c r="C30" s="20">
        <v>3437</v>
      </c>
      <c r="D30" s="20">
        <v>3845</v>
      </c>
      <c r="E30" s="20">
        <v>4159</v>
      </c>
      <c r="F30" s="20">
        <v>0</v>
      </c>
      <c r="G30" s="20">
        <v>1010</v>
      </c>
      <c r="H30" s="20">
        <v>23</v>
      </c>
      <c r="I30" s="114">
        <v>13498343</v>
      </c>
      <c r="J30" s="115">
        <v>21.346084754751843</v>
      </c>
      <c r="K30" s="116">
        <v>0.55784204671857618</v>
      </c>
    </row>
    <row r="31" spans="1:15" x14ac:dyDescent="0.3">
      <c r="A31" s="117" t="s">
        <v>68</v>
      </c>
      <c r="B31" s="23">
        <v>3334</v>
      </c>
      <c r="C31" s="24">
        <v>3485</v>
      </c>
      <c r="D31" s="24">
        <v>3980</v>
      </c>
      <c r="E31" s="24">
        <v>3911</v>
      </c>
      <c r="F31" s="24">
        <v>0</v>
      </c>
      <c r="G31" s="24">
        <v>925</v>
      </c>
      <c r="H31" s="24">
        <v>20</v>
      </c>
      <c r="I31" s="118">
        <v>30655961.199999999</v>
      </c>
      <c r="J31" s="119">
        <v>18.993550642993124</v>
      </c>
      <c r="K31" s="120">
        <v>0.54564377044305679</v>
      </c>
    </row>
    <row r="32" spans="1:15" x14ac:dyDescent="0.3">
      <c r="A32" s="121" t="s">
        <v>46</v>
      </c>
      <c r="B32" s="27"/>
      <c r="C32" s="28"/>
      <c r="D32" s="28"/>
      <c r="E32" s="28"/>
      <c r="F32" s="28"/>
      <c r="G32" s="28"/>
      <c r="H32" s="28"/>
      <c r="I32" s="122"/>
      <c r="J32" s="123"/>
      <c r="K32" s="124"/>
    </row>
    <row r="33" spans="1:11" x14ac:dyDescent="0.3">
      <c r="A33" s="125" t="s">
        <v>62</v>
      </c>
      <c r="B33" s="27">
        <v>1807</v>
      </c>
      <c r="C33" s="28">
        <v>1702</v>
      </c>
      <c r="D33" s="28">
        <v>2021</v>
      </c>
      <c r="E33" s="28">
        <v>2229</v>
      </c>
      <c r="F33" s="28">
        <v>0</v>
      </c>
      <c r="G33" s="28">
        <v>585</v>
      </c>
      <c r="H33" s="28">
        <v>122</v>
      </c>
      <c r="I33" s="122">
        <v>18039143.379999999</v>
      </c>
      <c r="J33" s="123">
        <v>21.736798478716661</v>
      </c>
      <c r="K33" s="124">
        <v>0.51795376291195283</v>
      </c>
    </row>
    <row r="34" spans="1:11" x14ac:dyDescent="0.3">
      <c r="A34" s="125" t="s">
        <v>55</v>
      </c>
      <c r="B34" s="27">
        <v>1609</v>
      </c>
      <c r="C34" s="28">
        <v>1657</v>
      </c>
      <c r="D34" s="28">
        <v>2014</v>
      </c>
      <c r="E34" s="28">
        <v>2321</v>
      </c>
      <c r="F34" s="28">
        <v>0</v>
      </c>
      <c r="G34" s="28">
        <v>647</v>
      </c>
      <c r="H34" s="28">
        <v>114</v>
      </c>
      <c r="I34" s="122">
        <v>20608903</v>
      </c>
      <c r="J34" s="123">
        <v>22.413643255144709</v>
      </c>
      <c r="K34" s="124">
        <v>0.5430634347601857</v>
      </c>
    </row>
    <row r="35" spans="1:11" x14ac:dyDescent="0.3">
      <c r="A35" s="125" t="s">
        <v>53</v>
      </c>
      <c r="B35" s="27">
        <v>1745</v>
      </c>
      <c r="C35" s="28">
        <v>1676</v>
      </c>
      <c r="D35" s="28">
        <v>2075</v>
      </c>
      <c r="E35" s="28">
        <v>2314</v>
      </c>
      <c r="F35" s="28">
        <v>0</v>
      </c>
      <c r="G35" s="28">
        <v>576</v>
      </c>
      <c r="H35" s="28">
        <v>86</v>
      </c>
      <c r="I35" s="122">
        <v>22836711</v>
      </c>
      <c r="J35" s="123">
        <v>21.447704613635452</v>
      </c>
      <c r="K35" s="124">
        <v>0.52601456815816861</v>
      </c>
    </row>
    <row r="36" spans="1:11" x14ac:dyDescent="0.3">
      <c r="A36" s="125" t="s">
        <v>68</v>
      </c>
      <c r="B36" s="27">
        <v>1755</v>
      </c>
      <c r="C36" s="28">
        <v>1805</v>
      </c>
      <c r="D36" s="28">
        <v>2196</v>
      </c>
      <c r="E36" s="28">
        <v>2146</v>
      </c>
      <c r="F36" s="28">
        <v>0</v>
      </c>
      <c r="G36" s="28">
        <v>609</v>
      </c>
      <c r="H36" s="28">
        <v>83</v>
      </c>
      <c r="I36" s="122">
        <v>23159718</v>
      </c>
      <c r="J36" s="123">
        <v>19.254637951196461</v>
      </c>
      <c r="K36" s="124">
        <v>0.51895043731778423</v>
      </c>
    </row>
    <row r="37" spans="1:11" x14ac:dyDescent="0.3">
      <c r="A37" s="111" t="s">
        <v>47</v>
      </c>
      <c r="B37" s="80"/>
      <c r="C37" s="81"/>
      <c r="D37" s="81"/>
      <c r="E37" s="81"/>
      <c r="F37" s="81"/>
      <c r="G37" s="81"/>
      <c r="H37" s="81"/>
      <c r="I37" s="81"/>
      <c r="J37" s="112"/>
      <c r="K37" s="113"/>
    </row>
    <row r="38" spans="1:11" x14ac:dyDescent="0.3">
      <c r="A38" s="72" t="s">
        <v>62</v>
      </c>
      <c r="B38" s="19">
        <v>1120</v>
      </c>
      <c r="C38" s="20">
        <v>918</v>
      </c>
      <c r="D38" s="20">
        <v>928</v>
      </c>
      <c r="E38" s="20">
        <v>872</v>
      </c>
      <c r="F38" s="20">
        <v>116</v>
      </c>
      <c r="G38" s="20">
        <v>416</v>
      </c>
      <c r="H38" s="20">
        <v>54</v>
      </c>
      <c r="I38" s="114">
        <v>30072867</v>
      </c>
      <c r="J38" s="115">
        <v>15.793091321792229</v>
      </c>
      <c r="K38" s="116">
        <v>0.33180076628352489</v>
      </c>
    </row>
    <row r="39" spans="1:11" x14ac:dyDescent="0.3">
      <c r="A39" s="72" t="s">
        <v>55</v>
      </c>
      <c r="B39" s="19">
        <v>1018</v>
      </c>
      <c r="C39" s="20">
        <v>833</v>
      </c>
      <c r="D39" s="20">
        <v>985</v>
      </c>
      <c r="E39" s="20">
        <v>812</v>
      </c>
      <c r="F39" s="20">
        <v>104</v>
      </c>
      <c r="G39" s="20">
        <v>486</v>
      </c>
      <c r="H39" s="20">
        <v>85</v>
      </c>
      <c r="I39" s="114">
        <v>33195422</v>
      </c>
      <c r="J39" s="115">
        <v>15.416982243541193</v>
      </c>
      <c r="K39" s="116">
        <v>0.4095796676441838</v>
      </c>
    </row>
    <row r="40" spans="1:11" x14ac:dyDescent="0.3">
      <c r="A40" s="72" t="s">
        <v>53</v>
      </c>
      <c r="B40" s="19">
        <v>914</v>
      </c>
      <c r="C40" s="20">
        <v>854</v>
      </c>
      <c r="D40" s="20">
        <v>918</v>
      </c>
      <c r="E40" s="20">
        <v>938</v>
      </c>
      <c r="F40" s="20">
        <v>128</v>
      </c>
      <c r="G40" s="20">
        <v>417</v>
      </c>
      <c r="H40" s="20">
        <v>66</v>
      </c>
      <c r="I40" s="114">
        <v>31582168</v>
      </c>
      <c r="J40" s="115">
        <v>18.275434455880085</v>
      </c>
      <c r="K40" s="116">
        <v>0.40163934426229508</v>
      </c>
    </row>
    <row r="41" spans="1:11" x14ac:dyDescent="0.3">
      <c r="A41" s="117" t="s">
        <v>68</v>
      </c>
      <c r="B41" s="23">
        <v>946</v>
      </c>
      <c r="C41" s="24">
        <v>895</v>
      </c>
      <c r="D41" s="24">
        <v>929</v>
      </c>
      <c r="E41" s="24">
        <v>959</v>
      </c>
      <c r="F41" s="24">
        <v>139</v>
      </c>
      <c r="G41" s="24">
        <v>434</v>
      </c>
      <c r="H41" s="24">
        <v>72</v>
      </c>
      <c r="I41" s="118">
        <v>31029229</v>
      </c>
      <c r="J41" s="119">
        <v>17.80473171285411</v>
      </c>
      <c r="K41" s="120">
        <v>0.43127147766323026</v>
      </c>
    </row>
    <row r="42" spans="1:11" x14ac:dyDescent="0.3">
      <c r="A42" s="121" t="s">
        <v>48</v>
      </c>
      <c r="B42" s="27"/>
      <c r="C42" s="28"/>
      <c r="D42" s="28"/>
      <c r="E42" s="28"/>
      <c r="F42" s="28"/>
      <c r="G42" s="28"/>
      <c r="H42" s="28"/>
      <c r="I42" s="122"/>
      <c r="J42" s="123"/>
      <c r="K42" s="124"/>
    </row>
    <row r="43" spans="1:11" x14ac:dyDescent="0.3">
      <c r="A43" s="125" t="s">
        <v>62</v>
      </c>
      <c r="B43" s="27">
        <v>2180</v>
      </c>
      <c r="C43" s="28">
        <v>2414</v>
      </c>
      <c r="D43" s="28">
        <v>2824</v>
      </c>
      <c r="E43" s="28">
        <v>2898</v>
      </c>
      <c r="F43" s="28">
        <v>0</v>
      </c>
      <c r="G43" s="28">
        <v>929</v>
      </c>
      <c r="H43" s="28">
        <v>247</v>
      </c>
      <c r="I43" s="122">
        <v>53715900</v>
      </c>
      <c r="J43" s="123">
        <v>21.001420385919818</v>
      </c>
      <c r="K43" s="124">
        <v>0.48603603603603601</v>
      </c>
    </row>
    <row r="44" spans="1:11" x14ac:dyDescent="0.3">
      <c r="A44" s="125" t="s">
        <v>55</v>
      </c>
      <c r="B44" s="27">
        <v>2084</v>
      </c>
      <c r="C44" s="28">
        <v>2492</v>
      </c>
      <c r="D44" s="28">
        <v>2773</v>
      </c>
      <c r="E44" s="28">
        <v>2991</v>
      </c>
      <c r="F44" s="28">
        <v>0</v>
      </c>
      <c r="G44" s="28">
        <v>1071</v>
      </c>
      <c r="H44" s="28">
        <v>260</v>
      </c>
      <c r="I44" s="122">
        <v>57947913</v>
      </c>
      <c r="J44" s="123">
        <v>21.617988247793747</v>
      </c>
      <c r="K44" s="124">
        <v>0.49243951612903225</v>
      </c>
    </row>
    <row r="45" spans="1:11" x14ac:dyDescent="0.3">
      <c r="A45" s="125" t="s">
        <v>53</v>
      </c>
      <c r="B45" s="27">
        <v>2297</v>
      </c>
      <c r="C45" s="28">
        <v>2459</v>
      </c>
      <c r="D45" s="28">
        <v>2785</v>
      </c>
      <c r="E45" s="28">
        <v>2887</v>
      </c>
      <c r="F45" s="28">
        <v>0</v>
      </c>
      <c r="G45" s="28">
        <v>1064</v>
      </c>
      <c r="H45" s="28">
        <v>259</v>
      </c>
      <c r="I45" s="122">
        <v>51992967</v>
      </c>
      <c r="J45" s="123">
        <v>20.001847532389551</v>
      </c>
      <c r="K45" s="124">
        <v>0.51110014800197334</v>
      </c>
    </row>
    <row r="46" spans="1:11" x14ac:dyDescent="0.3">
      <c r="A46" s="125" t="s">
        <v>68</v>
      </c>
      <c r="B46" s="27">
        <v>2220</v>
      </c>
      <c r="C46" s="28">
        <v>2377</v>
      </c>
      <c r="D46" s="28">
        <v>2624</v>
      </c>
      <c r="E46" s="28">
        <v>2724</v>
      </c>
      <c r="F46" s="28">
        <v>0</v>
      </c>
      <c r="G46" s="28">
        <v>1009</v>
      </c>
      <c r="H46" s="28">
        <v>271</v>
      </c>
      <c r="I46" s="122">
        <v>55561194</v>
      </c>
      <c r="J46" s="123">
        <v>18.261534129761472</v>
      </c>
      <c r="K46" s="124">
        <v>0.47472315840154067</v>
      </c>
    </row>
    <row r="47" spans="1:11" x14ac:dyDescent="0.3">
      <c r="A47" s="111" t="s">
        <v>49</v>
      </c>
      <c r="B47" s="80"/>
      <c r="C47" s="81"/>
      <c r="D47" s="81"/>
      <c r="E47" s="81"/>
      <c r="F47" s="81"/>
      <c r="G47" s="81"/>
      <c r="H47" s="81"/>
      <c r="I47" s="81"/>
      <c r="J47" s="112"/>
      <c r="K47" s="113"/>
    </row>
    <row r="48" spans="1:11" x14ac:dyDescent="0.3">
      <c r="A48" s="72" t="s">
        <v>62</v>
      </c>
      <c r="B48" s="19">
        <v>3881</v>
      </c>
      <c r="C48" s="20">
        <v>4075</v>
      </c>
      <c r="D48" s="20">
        <v>4305</v>
      </c>
      <c r="E48" s="20">
        <v>4445</v>
      </c>
      <c r="F48" s="20">
        <v>0</v>
      </c>
      <c r="G48" s="20">
        <v>1552</v>
      </c>
      <c r="H48" s="20">
        <v>572</v>
      </c>
      <c r="I48" s="114">
        <v>138314791.96999991</v>
      </c>
      <c r="J48" s="115">
        <v>22.545102885806983</v>
      </c>
      <c r="K48" s="116">
        <v>0.78447809626825316</v>
      </c>
    </row>
    <row r="49" spans="1:11" x14ac:dyDescent="0.3">
      <c r="A49" s="72" t="s">
        <v>55</v>
      </c>
      <c r="B49" s="19">
        <v>3543</v>
      </c>
      <c r="C49" s="20">
        <v>4090</v>
      </c>
      <c r="D49" s="20">
        <v>4193</v>
      </c>
      <c r="E49" s="20">
        <v>4372</v>
      </c>
      <c r="F49" s="20">
        <v>0</v>
      </c>
      <c r="G49" s="20">
        <v>1579</v>
      </c>
      <c r="H49" s="20">
        <v>549</v>
      </c>
      <c r="I49" s="114">
        <v>145602228</v>
      </c>
      <c r="J49" s="115">
        <v>22.538560941409365</v>
      </c>
      <c r="K49" s="116">
        <v>0.79295573536411235</v>
      </c>
    </row>
    <row r="50" spans="1:11" x14ac:dyDescent="0.3">
      <c r="A50" s="72" t="s">
        <v>53</v>
      </c>
      <c r="B50" s="19">
        <v>3552</v>
      </c>
      <c r="C50" s="20">
        <v>4019</v>
      </c>
      <c r="D50" s="20">
        <v>4175</v>
      </c>
      <c r="E50" s="20">
        <v>4407</v>
      </c>
      <c r="F50" s="20">
        <v>0</v>
      </c>
      <c r="G50" s="20">
        <v>1607</v>
      </c>
      <c r="H50" s="20">
        <v>565</v>
      </c>
      <c r="I50" s="114">
        <v>154378165.38999999</v>
      </c>
      <c r="J50" s="115">
        <v>22.972068980496068</v>
      </c>
      <c r="K50" s="116">
        <v>0.7723389517432464</v>
      </c>
    </row>
    <row r="51" spans="1:11" x14ac:dyDescent="0.3">
      <c r="A51" s="117" t="s">
        <v>68</v>
      </c>
      <c r="B51" s="19">
        <v>3571</v>
      </c>
      <c r="C51" s="20">
        <v>4003</v>
      </c>
      <c r="D51" s="20">
        <v>4078</v>
      </c>
      <c r="E51" s="20">
        <v>4539</v>
      </c>
      <c r="F51" s="20">
        <v>0</v>
      </c>
      <c r="G51" s="20">
        <v>1583</v>
      </c>
      <c r="H51" s="20">
        <v>571</v>
      </c>
      <c r="I51" s="114">
        <v>149350434.41999999</v>
      </c>
      <c r="J51" s="115">
        <v>23.607427055702917</v>
      </c>
      <c r="K51" s="116">
        <v>0.7572884569803271</v>
      </c>
    </row>
    <row r="52" spans="1:11" x14ac:dyDescent="0.3">
      <c r="A52" s="126" t="s">
        <v>57</v>
      </c>
      <c r="B52" s="94"/>
      <c r="C52" s="95"/>
      <c r="D52" s="95"/>
      <c r="E52" s="95"/>
      <c r="F52" s="95"/>
      <c r="G52" s="95"/>
      <c r="H52" s="95"/>
      <c r="I52" s="95"/>
      <c r="J52" s="127"/>
      <c r="K52" s="128"/>
    </row>
    <row r="53" spans="1:11" x14ac:dyDescent="0.3">
      <c r="A53" s="65" t="s">
        <v>62</v>
      </c>
      <c r="B53" s="41">
        <f t="shared" ref="B53:I56" si="0">B8+B13+B18+B23+B28+B33+B38+B43+B48</f>
        <v>18166</v>
      </c>
      <c r="C53" s="42">
        <f t="shared" si="0"/>
        <v>18388</v>
      </c>
      <c r="D53" s="42">
        <f t="shared" si="0"/>
        <v>20184</v>
      </c>
      <c r="E53" s="42">
        <f t="shared" si="0"/>
        <v>20845</v>
      </c>
      <c r="F53" s="42">
        <f t="shared" si="0"/>
        <v>414</v>
      </c>
      <c r="G53" s="42">
        <f t="shared" si="0"/>
        <v>5530</v>
      </c>
      <c r="H53" s="42">
        <f t="shared" si="0"/>
        <v>1108</v>
      </c>
      <c r="I53" s="129">
        <f t="shared" si="0"/>
        <v>270464073.96999991</v>
      </c>
      <c r="J53" s="130">
        <f t="shared" ref="J53:K56" si="1">AVERAGE(J8,J13,J18,J23,J28,J33,J38,J43,J48)</f>
        <v>20.696082703901538</v>
      </c>
      <c r="K53" s="131">
        <f t="shared" si="1"/>
        <v>0.53765012417127722</v>
      </c>
    </row>
    <row r="54" spans="1:11" x14ac:dyDescent="0.3">
      <c r="A54" s="65" t="s">
        <v>55</v>
      </c>
      <c r="B54" s="41">
        <f t="shared" si="0"/>
        <v>17472</v>
      </c>
      <c r="C54" s="42">
        <f t="shared" si="0"/>
        <v>18130</v>
      </c>
      <c r="D54" s="42">
        <f t="shared" si="0"/>
        <v>20013</v>
      </c>
      <c r="E54" s="42">
        <f t="shared" si="0"/>
        <v>20839</v>
      </c>
      <c r="F54" s="42">
        <f t="shared" si="0"/>
        <v>360</v>
      </c>
      <c r="G54" s="42">
        <f t="shared" si="0"/>
        <v>5849</v>
      </c>
      <c r="H54" s="42">
        <f t="shared" si="0"/>
        <v>1133</v>
      </c>
      <c r="I54" s="129">
        <f t="shared" si="0"/>
        <v>291257171.32999998</v>
      </c>
      <c r="J54" s="130">
        <f t="shared" si="1"/>
        <v>20.42030867685078</v>
      </c>
      <c r="K54" s="131">
        <f t="shared" si="1"/>
        <v>0.55226223894602688</v>
      </c>
    </row>
    <row r="55" spans="1:11" x14ac:dyDescent="0.3">
      <c r="A55" s="65" t="s">
        <v>53</v>
      </c>
      <c r="B55" s="41">
        <f t="shared" si="0"/>
        <v>17543</v>
      </c>
      <c r="C55" s="42">
        <f t="shared" si="0"/>
        <v>18114</v>
      </c>
      <c r="D55" s="42">
        <f t="shared" si="0"/>
        <v>19826</v>
      </c>
      <c r="E55" s="42">
        <f t="shared" si="0"/>
        <v>20833</v>
      </c>
      <c r="F55" s="42">
        <f t="shared" si="0"/>
        <v>440</v>
      </c>
      <c r="G55" s="42">
        <f t="shared" si="0"/>
        <v>5922</v>
      </c>
      <c r="H55" s="42">
        <f t="shared" si="0"/>
        <v>1079</v>
      </c>
      <c r="I55" s="129">
        <f t="shared" si="0"/>
        <v>298187015.11000001</v>
      </c>
      <c r="J55" s="130">
        <f t="shared" si="1"/>
        <v>20.261217463131718</v>
      </c>
      <c r="K55" s="131">
        <f t="shared" si="1"/>
        <v>0.54713244080636392</v>
      </c>
    </row>
    <row r="56" spans="1:11" x14ac:dyDescent="0.3">
      <c r="A56" s="132" t="s">
        <v>68</v>
      </c>
      <c r="B56" s="45">
        <f t="shared" si="0"/>
        <v>17754</v>
      </c>
      <c r="C56" s="46">
        <f t="shared" si="0"/>
        <v>18162</v>
      </c>
      <c r="D56" s="46">
        <f t="shared" si="0"/>
        <v>19840</v>
      </c>
      <c r="E56" s="46">
        <f t="shared" si="0"/>
        <v>19917</v>
      </c>
      <c r="F56" s="46">
        <f t="shared" si="0"/>
        <v>380</v>
      </c>
      <c r="G56" s="46">
        <f t="shared" si="0"/>
        <v>5952</v>
      </c>
      <c r="H56" s="46">
        <f t="shared" si="0"/>
        <v>1089</v>
      </c>
      <c r="I56" s="133">
        <f t="shared" si="0"/>
        <v>317425732.54999995</v>
      </c>
      <c r="J56" s="134">
        <f t="shared" si="1"/>
        <v>18.826784321717</v>
      </c>
      <c r="K56" s="135">
        <f t="shared" si="1"/>
        <v>0.54611170667860642</v>
      </c>
    </row>
    <row r="57" spans="1:11" x14ac:dyDescent="0.3">
      <c r="A57" s="50"/>
      <c r="B57" s="50"/>
      <c r="C57" s="50"/>
      <c r="D57" s="50"/>
      <c r="E57" s="50"/>
      <c r="F57" s="50"/>
      <c r="G57" s="50"/>
      <c r="H57" s="50"/>
      <c r="I57" s="50"/>
      <c r="J57" s="50"/>
      <c r="K57" s="50"/>
    </row>
    <row r="58" spans="1:11" x14ac:dyDescent="0.3">
      <c r="A58" s="138" t="s">
        <v>32</v>
      </c>
      <c r="B58" s="139"/>
      <c r="C58" s="139"/>
      <c r="D58" s="139"/>
      <c r="E58" s="139"/>
      <c r="F58" s="139"/>
      <c r="G58" s="139"/>
      <c r="H58" s="139"/>
      <c r="I58" s="139"/>
      <c r="J58" s="139"/>
      <c r="K58" s="139"/>
    </row>
    <row r="62" spans="1:11" x14ac:dyDescent="0.3">
      <c r="C62" s="109"/>
      <c r="D62" s="109"/>
      <c r="E62" s="109"/>
      <c r="F62" s="109"/>
      <c r="G62" s="109"/>
      <c r="H62" s="109"/>
    </row>
  </sheetData>
  <mergeCells count="4">
    <mergeCell ref="A1:K1"/>
    <mergeCell ref="A2:K2"/>
    <mergeCell ref="A3:K3"/>
    <mergeCell ref="A58:K58"/>
  </mergeCells>
  <printOptions horizontalCentered="1"/>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8"/>
  <sheetViews>
    <sheetView view="pageBreakPreview" zoomScale="80" zoomScaleNormal="70" zoomScaleSheetLayoutView="80" workbookViewId="0">
      <pane xSplit="1" ySplit="6" topLeftCell="B7" activePane="bottomRight" state="frozen"/>
      <selection pane="topRight" activeCell="B1" sqref="B1"/>
      <selection pane="bottomLeft" activeCell="A7" sqref="A7"/>
      <selection pane="bottomRight" activeCell="B7" sqref="B7:K51"/>
    </sheetView>
  </sheetViews>
  <sheetFormatPr defaultRowHeight="15" x14ac:dyDescent="0.3"/>
  <cols>
    <col min="1" max="1" width="11.140625" style="3" customWidth="1"/>
    <col min="2" max="5" width="8.140625" style="50" bestFit="1" customWidth="1"/>
    <col min="6" max="6" width="6.28515625" style="50" bestFit="1" customWidth="1"/>
    <col min="7" max="8" width="8.140625" style="50" bestFit="1" customWidth="1"/>
    <col min="9" max="10" width="9.42578125" style="50" bestFit="1" customWidth="1"/>
    <col min="11" max="11" width="6.28515625" style="50" bestFit="1" customWidth="1"/>
    <col min="12" max="16384" width="9.140625" style="3"/>
  </cols>
  <sheetData>
    <row r="1" spans="1:11" ht="18" x14ac:dyDescent="0.35">
      <c r="A1" s="142" t="s">
        <v>0</v>
      </c>
      <c r="B1" s="142"/>
      <c r="C1" s="142"/>
      <c r="D1" s="142"/>
      <c r="E1" s="142"/>
      <c r="F1" s="142"/>
      <c r="G1" s="142"/>
      <c r="H1" s="142"/>
      <c r="I1" s="142"/>
      <c r="J1" s="142"/>
      <c r="K1" s="142"/>
    </row>
    <row r="2" spans="1:11" ht="18" x14ac:dyDescent="0.35">
      <c r="A2" s="142" t="s">
        <v>61</v>
      </c>
      <c r="B2" s="142"/>
      <c r="C2" s="142"/>
      <c r="D2" s="142"/>
      <c r="E2" s="142"/>
      <c r="F2" s="142"/>
      <c r="G2" s="142"/>
      <c r="H2" s="142"/>
      <c r="I2" s="142"/>
      <c r="J2" s="142"/>
      <c r="K2" s="142"/>
    </row>
    <row r="3" spans="1:11" ht="18" x14ac:dyDescent="0.35">
      <c r="A3" s="142" t="s">
        <v>70</v>
      </c>
      <c r="B3" s="142"/>
      <c r="C3" s="142"/>
      <c r="D3" s="142"/>
      <c r="E3" s="142"/>
      <c r="F3" s="142"/>
      <c r="G3" s="142"/>
      <c r="H3" s="142"/>
      <c r="I3" s="142"/>
      <c r="J3" s="142"/>
      <c r="K3" s="142"/>
    </row>
    <row r="4" spans="1:11" ht="18" x14ac:dyDescent="0.35">
      <c r="A4" s="103"/>
      <c r="B4" s="104"/>
      <c r="C4" s="104"/>
      <c r="D4" s="104"/>
      <c r="E4" s="104"/>
      <c r="F4" s="104"/>
      <c r="G4" s="104"/>
      <c r="H4" s="104"/>
      <c r="I4" s="104"/>
      <c r="J4" s="104"/>
      <c r="K4" s="104"/>
    </row>
    <row r="5" spans="1:11" x14ac:dyDescent="0.3">
      <c r="B5" s="143" t="s">
        <v>50</v>
      </c>
      <c r="C5" s="144"/>
      <c r="D5" s="144"/>
      <c r="E5" s="144"/>
      <c r="F5" s="145"/>
      <c r="G5" s="143" t="s">
        <v>51</v>
      </c>
      <c r="H5" s="144"/>
      <c r="I5" s="144"/>
      <c r="J5" s="144"/>
      <c r="K5" s="145"/>
    </row>
    <row r="6" spans="1:11" x14ac:dyDescent="0.3">
      <c r="B6" s="8" t="s">
        <v>58</v>
      </c>
      <c r="C6" s="6" t="s">
        <v>59</v>
      </c>
      <c r="D6" s="6" t="s">
        <v>60</v>
      </c>
      <c r="E6" s="6" t="s">
        <v>52</v>
      </c>
      <c r="F6" s="9" t="s">
        <v>13</v>
      </c>
      <c r="G6" s="8" t="s">
        <v>58</v>
      </c>
      <c r="H6" s="6" t="s">
        <v>59</v>
      </c>
      <c r="I6" s="6" t="s">
        <v>60</v>
      </c>
      <c r="J6" s="6" t="s">
        <v>52</v>
      </c>
      <c r="K6" s="9" t="s">
        <v>13</v>
      </c>
    </row>
    <row r="7" spans="1:11" x14ac:dyDescent="0.3">
      <c r="A7" s="14" t="s">
        <v>41</v>
      </c>
      <c r="B7" s="80"/>
      <c r="C7" s="81"/>
      <c r="D7" s="81"/>
      <c r="E7" s="81"/>
      <c r="F7" s="82"/>
      <c r="G7" s="80"/>
      <c r="H7" s="81"/>
      <c r="I7" s="81"/>
      <c r="J7" s="81"/>
      <c r="K7" s="82"/>
    </row>
    <row r="8" spans="1:11" x14ac:dyDescent="0.3">
      <c r="A8" s="18" t="s">
        <v>62</v>
      </c>
      <c r="B8" s="83">
        <v>211</v>
      </c>
      <c r="C8" s="84">
        <v>306</v>
      </c>
      <c r="D8" s="84">
        <v>533</v>
      </c>
      <c r="E8" s="84">
        <v>732</v>
      </c>
      <c r="F8" s="85">
        <v>188</v>
      </c>
      <c r="G8" s="83">
        <v>767</v>
      </c>
      <c r="H8" s="84">
        <v>732</v>
      </c>
      <c r="I8" s="84">
        <v>875</v>
      </c>
      <c r="J8" s="84">
        <v>869</v>
      </c>
      <c r="K8" s="85">
        <v>186</v>
      </c>
    </row>
    <row r="9" spans="1:11" x14ac:dyDescent="0.3">
      <c r="A9" s="18" t="s">
        <v>55</v>
      </c>
      <c r="B9" s="86">
        <v>236</v>
      </c>
      <c r="C9" s="87">
        <v>348</v>
      </c>
      <c r="D9" s="87">
        <v>546</v>
      </c>
      <c r="E9" s="84">
        <v>780</v>
      </c>
      <c r="F9" s="85">
        <v>163</v>
      </c>
      <c r="G9" s="83">
        <v>797</v>
      </c>
      <c r="H9" s="84">
        <v>857</v>
      </c>
      <c r="I9" s="84">
        <v>913</v>
      </c>
      <c r="J9" s="84">
        <v>925</v>
      </c>
      <c r="K9" s="85">
        <v>171</v>
      </c>
    </row>
    <row r="10" spans="1:11" x14ac:dyDescent="0.3">
      <c r="A10" s="18" t="s">
        <v>53</v>
      </c>
      <c r="B10" s="83">
        <v>237</v>
      </c>
      <c r="C10" s="84">
        <v>404</v>
      </c>
      <c r="D10" s="84">
        <v>578</v>
      </c>
      <c r="E10" s="84">
        <v>765</v>
      </c>
      <c r="F10" s="85">
        <v>226</v>
      </c>
      <c r="G10" s="83">
        <v>887</v>
      </c>
      <c r="H10" s="84">
        <v>896</v>
      </c>
      <c r="I10" s="84">
        <v>931</v>
      </c>
      <c r="J10" s="84">
        <v>800</v>
      </c>
      <c r="K10" s="85">
        <v>183</v>
      </c>
    </row>
    <row r="11" spans="1:11" x14ac:dyDescent="0.3">
      <c r="A11" s="22" t="s">
        <v>68</v>
      </c>
      <c r="B11" s="88">
        <v>277</v>
      </c>
      <c r="C11" s="89">
        <v>390</v>
      </c>
      <c r="D11" s="89">
        <v>516</v>
      </c>
      <c r="E11" s="89">
        <v>683</v>
      </c>
      <c r="F11" s="90">
        <v>182</v>
      </c>
      <c r="G11" s="88">
        <v>939</v>
      </c>
      <c r="H11" s="89">
        <v>884</v>
      </c>
      <c r="I11" s="89">
        <v>811</v>
      </c>
      <c r="J11" s="89">
        <v>718</v>
      </c>
      <c r="K11" s="90">
        <v>148</v>
      </c>
    </row>
    <row r="12" spans="1:11" x14ac:dyDescent="0.3">
      <c r="A12" s="26" t="s">
        <v>42</v>
      </c>
      <c r="B12" s="91"/>
      <c r="C12" s="92"/>
      <c r="D12" s="92"/>
      <c r="E12" s="92"/>
      <c r="F12" s="93"/>
      <c r="G12" s="91"/>
      <c r="H12" s="92"/>
      <c r="I12" s="92"/>
      <c r="J12" s="92"/>
      <c r="K12" s="93"/>
    </row>
    <row r="13" spans="1:11" x14ac:dyDescent="0.3">
      <c r="A13" s="30" t="s">
        <v>62</v>
      </c>
      <c r="B13" s="91">
        <v>49</v>
      </c>
      <c r="C13" s="92">
        <v>111</v>
      </c>
      <c r="D13" s="92">
        <v>195</v>
      </c>
      <c r="E13" s="92">
        <v>338</v>
      </c>
      <c r="F13" s="93">
        <v>0</v>
      </c>
      <c r="G13" s="91">
        <v>515</v>
      </c>
      <c r="H13" s="92">
        <v>600</v>
      </c>
      <c r="I13" s="92">
        <v>718</v>
      </c>
      <c r="J13" s="92">
        <v>701</v>
      </c>
      <c r="K13" s="93">
        <v>0</v>
      </c>
    </row>
    <row r="14" spans="1:11" x14ac:dyDescent="0.3">
      <c r="A14" s="30" t="s">
        <v>55</v>
      </c>
      <c r="B14" s="91">
        <v>75</v>
      </c>
      <c r="C14" s="92">
        <v>128</v>
      </c>
      <c r="D14" s="92">
        <v>232</v>
      </c>
      <c r="E14" s="92">
        <v>390</v>
      </c>
      <c r="F14" s="93">
        <v>0</v>
      </c>
      <c r="G14" s="91">
        <v>583</v>
      </c>
      <c r="H14" s="92">
        <v>635</v>
      </c>
      <c r="I14" s="92">
        <v>724</v>
      </c>
      <c r="J14" s="92">
        <v>752</v>
      </c>
      <c r="K14" s="93">
        <v>0</v>
      </c>
    </row>
    <row r="15" spans="1:11" x14ac:dyDescent="0.3">
      <c r="A15" s="30" t="s">
        <v>53</v>
      </c>
      <c r="B15" s="91">
        <v>101</v>
      </c>
      <c r="C15" s="92">
        <v>142</v>
      </c>
      <c r="D15" s="92">
        <v>208</v>
      </c>
      <c r="E15" s="92">
        <v>407</v>
      </c>
      <c r="F15" s="93">
        <v>0</v>
      </c>
      <c r="G15" s="91">
        <v>691</v>
      </c>
      <c r="H15" s="92">
        <v>658</v>
      </c>
      <c r="I15" s="92">
        <v>732</v>
      </c>
      <c r="J15" s="92">
        <v>739</v>
      </c>
      <c r="K15" s="93">
        <v>0</v>
      </c>
    </row>
    <row r="16" spans="1:11" x14ac:dyDescent="0.3">
      <c r="A16" s="30" t="s">
        <v>68</v>
      </c>
      <c r="B16" s="91">
        <v>129</v>
      </c>
      <c r="C16" s="92">
        <v>156</v>
      </c>
      <c r="D16" s="92">
        <v>230</v>
      </c>
      <c r="E16" s="92">
        <v>358</v>
      </c>
      <c r="F16" s="93">
        <v>0</v>
      </c>
      <c r="G16" s="91">
        <v>729</v>
      </c>
      <c r="H16" s="92">
        <v>743</v>
      </c>
      <c r="I16" s="92">
        <v>730</v>
      </c>
      <c r="J16" s="92">
        <v>606</v>
      </c>
      <c r="K16" s="93">
        <v>0</v>
      </c>
    </row>
    <row r="17" spans="1:11" x14ac:dyDescent="0.3">
      <c r="A17" s="14" t="s">
        <v>43</v>
      </c>
      <c r="B17" s="80"/>
      <c r="C17" s="81"/>
      <c r="D17" s="81"/>
      <c r="E17" s="81"/>
      <c r="F17" s="82"/>
      <c r="G17" s="80"/>
      <c r="H17" s="81"/>
      <c r="I17" s="81"/>
      <c r="J17" s="81"/>
      <c r="K17" s="82"/>
    </row>
    <row r="18" spans="1:11" x14ac:dyDescent="0.3">
      <c r="A18" s="18" t="s">
        <v>62</v>
      </c>
      <c r="B18" s="83">
        <v>39</v>
      </c>
      <c r="C18" s="84">
        <v>104</v>
      </c>
      <c r="D18" s="84">
        <v>248</v>
      </c>
      <c r="E18" s="84">
        <v>489</v>
      </c>
      <c r="F18" s="85">
        <v>0</v>
      </c>
      <c r="G18" s="83">
        <v>652</v>
      </c>
      <c r="H18" s="84">
        <v>782</v>
      </c>
      <c r="I18" s="84">
        <v>875</v>
      </c>
      <c r="J18" s="84">
        <v>980</v>
      </c>
      <c r="K18" s="85">
        <v>0</v>
      </c>
    </row>
    <row r="19" spans="1:11" x14ac:dyDescent="0.3">
      <c r="A19" s="18" t="s">
        <v>55</v>
      </c>
      <c r="B19" s="83">
        <v>65</v>
      </c>
      <c r="C19" s="84">
        <v>121</v>
      </c>
      <c r="D19" s="84">
        <v>247</v>
      </c>
      <c r="E19" s="84">
        <v>424</v>
      </c>
      <c r="F19" s="85">
        <v>0</v>
      </c>
      <c r="G19" s="83">
        <v>754</v>
      </c>
      <c r="H19" s="84">
        <v>755</v>
      </c>
      <c r="I19" s="84">
        <v>930</v>
      </c>
      <c r="J19" s="84">
        <v>1002</v>
      </c>
      <c r="K19" s="85">
        <v>0</v>
      </c>
    </row>
    <row r="20" spans="1:11" x14ac:dyDescent="0.3">
      <c r="A20" s="18" t="s">
        <v>53</v>
      </c>
      <c r="B20" s="83">
        <v>54</v>
      </c>
      <c r="C20" s="84">
        <v>101</v>
      </c>
      <c r="D20" s="84">
        <v>236</v>
      </c>
      <c r="E20" s="84">
        <v>550</v>
      </c>
      <c r="F20" s="85">
        <v>0</v>
      </c>
      <c r="G20" s="83">
        <v>724</v>
      </c>
      <c r="H20" s="84">
        <v>790</v>
      </c>
      <c r="I20" s="84">
        <v>928</v>
      </c>
      <c r="J20" s="84">
        <v>954</v>
      </c>
      <c r="K20" s="85">
        <v>0</v>
      </c>
    </row>
    <row r="21" spans="1:11" x14ac:dyDescent="0.3">
      <c r="A21" s="22" t="s">
        <v>68</v>
      </c>
      <c r="B21" s="88">
        <v>68</v>
      </c>
      <c r="C21" s="89">
        <v>126</v>
      </c>
      <c r="D21" s="89">
        <v>273</v>
      </c>
      <c r="E21" s="89">
        <v>469</v>
      </c>
      <c r="F21" s="90">
        <v>0</v>
      </c>
      <c r="G21" s="88">
        <v>780</v>
      </c>
      <c r="H21" s="89">
        <v>785</v>
      </c>
      <c r="I21" s="89">
        <v>959</v>
      </c>
      <c r="J21" s="89">
        <v>890</v>
      </c>
      <c r="K21" s="90">
        <v>0</v>
      </c>
    </row>
    <row r="22" spans="1:11" x14ac:dyDescent="0.3">
      <c r="A22" s="26" t="s">
        <v>44</v>
      </c>
      <c r="B22" s="91"/>
      <c r="C22" s="92"/>
      <c r="D22" s="92"/>
      <c r="E22" s="92"/>
      <c r="F22" s="93"/>
      <c r="G22" s="91"/>
      <c r="H22" s="92"/>
      <c r="I22" s="92"/>
      <c r="J22" s="92"/>
      <c r="K22" s="93"/>
    </row>
    <row r="23" spans="1:11" x14ac:dyDescent="0.3">
      <c r="A23" s="30" t="s">
        <v>62</v>
      </c>
      <c r="B23" s="91">
        <v>28</v>
      </c>
      <c r="C23" s="92">
        <v>73</v>
      </c>
      <c r="D23" s="92">
        <v>226</v>
      </c>
      <c r="E23" s="92">
        <v>497</v>
      </c>
      <c r="F23" s="93">
        <v>0</v>
      </c>
      <c r="G23" s="91">
        <v>614</v>
      </c>
      <c r="H23" s="92">
        <v>699</v>
      </c>
      <c r="I23" s="92">
        <v>791</v>
      </c>
      <c r="J23" s="92">
        <v>837</v>
      </c>
      <c r="K23" s="93">
        <v>0</v>
      </c>
    </row>
    <row r="24" spans="1:11" x14ac:dyDescent="0.3">
      <c r="A24" s="30" t="s">
        <v>55</v>
      </c>
      <c r="B24" s="91">
        <v>24</v>
      </c>
      <c r="C24" s="92">
        <v>59</v>
      </c>
      <c r="D24" s="92">
        <v>177</v>
      </c>
      <c r="E24" s="92">
        <v>482</v>
      </c>
      <c r="F24" s="93">
        <v>0</v>
      </c>
      <c r="G24" s="91">
        <v>718</v>
      </c>
      <c r="H24" s="92">
        <v>678</v>
      </c>
      <c r="I24" s="92">
        <v>788</v>
      </c>
      <c r="J24" s="92">
        <v>857</v>
      </c>
      <c r="K24" s="93">
        <v>0</v>
      </c>
    </row>
    <row r="25" spans="1:11" x14ac:dyDescent="0.3">
      <c r="A25" s="30" t="s">
        <v>53</v>
      </c>
      <c r="B25" s="91">
        <v>31</v>
      </c>
      <c r="C25" s="92">
        <v>85</v>
      </c>
      <c r="D25" s="92">
        <v>199</v>
      </c>
      <c r="E25" s="92">
        <v>486</v>
      </c>
      <c r="F25" s="93">
        <v>0</v>
      </c>
      <c r="G25" s="91">
        <v>729</v>
      </c>
      <c r="H25" s="92">
        <v>697</v>
      </c>
      <c r="I25" s="92">
        <v>811</v>
      </c>
      <c r="J25" s="92">
        <v>791</v>
      </c>
      <c r="K25" s="93">
        <v>0</v>
      </c>
    </row>
    <row r="26" spans="1:11" x14ac:dyDescent="0.3">
      <c r="A26" s="30" t="s">
        <v>68</v>
      </c>
      <c r="B26" s="91">
        <v>25</v>
      </c>
      <c r="C26" s="92">
        <v>73</v>
      </c>
      <c r="D26" s="92">
        <v>239</v>
      </c>
      <c r="E26" s="92">
        <v>490</v>
      </c>
      <c r="F26" s="93">
        <v>0</v>
      </c>
      <c r="G26" s="91">
        <v>732</v>
      </c>
      <c r="H26" s="92">
        <v>714</v>
      </c>
      <c r="I26" s="92">
        <v>841</v>
      </c>
      <c r="J26" s="92">
        <v>714</v>
      </c>
      <c r="K26" s="93">
        <v>0</v>
      </c>
    </row>
    <row r="27" spans="1:11" x14ac:dyDescent="0.3">
      <c r="A27" s="14" t="s">
        <v>45</v>
      </c>
      <c r="B27" s="80"/>
      <c r="C27" s="81"/>
      <c r="D27" s="81"/>
      <c r="E27" s="81"/>
      <c r="F27" s="82"/>
      <c r="G27" s="80"/>
      <c r="H27" s="81"/>
      <c r="I27" s="81"/>
      <c r="J27" s="81"/>
      <c r="K27" s="82"/>
    </row>
    <row r="28" spans="1:11" x14ac:dyDescent="0.3">
      <c r="A28" s="18" t="s">
        <v>62</v>
      </c>
      <c r="B28" s="83">
        <v>140</v>
      </c>
      <c r="C28" s="84">
        <v>360</v>
      </c>
      <c r="D28" s="84">
        <v>717</v>
      </c>
      <c r="E28" s="84">
        <v>1551</v>
      </c>
      <c r="F28" s="85">
        <v>0</v>
      </c>
      <c r="G28" s="83">
        <v>1430</v>
      </c>
      <c r="H28" s="84">
        <v>1678</v>
      </c>
      <c r="I28" s="84">
        <v>1990</v>
      </c>
      <c r="J28" s="84">
        <v>2399</v>
      </c>
      <c r="K28" s="85">
        <v>0</v>
      </c>
    </row>
    <row r="29" spans="1:11" x14ac:dyDescent="0.3">
      <c r="A29" s="18" t="s">
        <v>55</v>
      </c>
      <c r="B29" s="83">
        <v>165</v>
      </c>
      <c r="C29" s="84">
        <v>345</v>
      </c>
      <c r="D29" s="84">
        <v>819</v>
      </c>
      <c r="E29" s="84">
        <v>1554</v>
      </c>
      <c r="F29" s="85">
        <v>0</v>
      </c>
      <c r="G29" s="83">
        <v>1609</v>
      </c>
      <c r="H29" s="84">
        <v>1732</v>
      </c>
      <c r="I29" s="84">
        <v>2315</v>
      </c>
      <c r="J29" s="84">
        <v>2264</v>
      </c>
      <c r="K29" s="85">
        <v>0</v>
      </c>
    </row>
    <row r="30" spans="1:11" x14ac:dyDescent="0.3">
      <c r="A30" s="18" t="s">
        <v>53</v>
      </c>
      <c r="B30" s="83">
        <v>204</v>
      </c>
      <c r="C30" s="84">
        <v>402</v>
      </c>
      <c r="D30" s="84">
        <v>868</v>
      </c>
      <c r="E30" s="84">
        <v>1616</v>
      </c>
      <c r="F30" s="85">
        <v>0</v>
      </c>
      <c r="G30" s="83">
        <v>1615</v>
      </c>
      <c r="H30" s="84">
        <v>1988</v>
      </c>
      <c r="I30" s="84">
        <v>2278</v>
      </c>
      <c r="J30" s="84">
        <v>2276</v>
      </c>
      <c r="K30" s="85">
        <v>0</v>
      </c>
    </row>
    <row r="31" spans="1:11" x14ac:dyDescent="0.3">
      <c r="A31" s="22" t="s">
        <v>68</v>
      </c>
      <c r="B31" s="88">
        <v>241</v>
      </c>
      <c r="C31" s="89">
        <v>484</v>
      </c>
      <c r="D31" s="89">
        <v>872</v>
      </c>
      <c r="E31" s="89">
        <v>1488</v>
      </c>
      <c r="F31" s="90">
        <v>0</v>
      </c>
      <c r="G31" s="88">
        <v>1932</v>
      </c>
      <c r="H31" s="89">
        <v>2048</v>
      </c>
      <c r="I31" s="89">
        <v>2315</v>
      </c>
      <c r="J31" s="89">
        <v>2037</v>
      </c>
      <c r="K31" s="90">
        <v>0</v>
      </c>
    </row>
    <row r="32" spans="1:11" x14ac:dyDescent="0.3">
      <c r="A32" s="26" t="s">
        <v>46</v>
      </c>
      <c r="B32" s="91"/>
      <c r="C32" s="92"/>
      <c r="D32" s="92"/>
      <c r="E32" s="92"/>
      <c r="F32" s="93"/>
      <c r="G32" s="91"/>
      <c r="H32" s="92"/>
      <c r="I32" s="92"/>
      <c r="J32" s="92"/>
      <c r="K32" s="93"/>
    </row>
    <row r="33" spans="1:11" x14ac:dyDescent="0.3">
      <c r="A33" s="30" t="s">
        <v>62</v>
      </c>
      <c r="B33" s="91">
        <v>120</v>
      </c>
      <c r="C33" s="92">
        <v>208</v>
      </c>
      <c r="D33" s="92">
        <v>359</v>
      </c>
      <c r="E33" s="92">
        <v>850</v>
      </c>
      <c r="F33" s="93">
        <v>0</v>
      </c>
      <c r="G33" s="91">
        <v>741</v>
      </c>
      <c r="H33" s="92">
        <v>767</v>
      </c>
      <c r="I33" s="92">
        <v>963</v>
      </c>
      <c r="J33" s="92">
        <v>1163</v>
      </c>
      <c r="K33" s="93">
        <v>0</v>
      </c>
    </row>
    <row r="34" spans="1:11" x14ac:dyDescent="0.3">
      <c r="A34" s="30" t="s">
        <v>55</v>
      </c>
      <c r="B34" s="91">
        <v>111</v>
      </c>
      <c r="C34" s="92">
        <v>177</v>
      </c>
      <c r="D34" s="92">
        <v>380</v>
      </c>
      <c r="E34" s="92">
        <v>874</v>
      </c>
      <c r="F34" s="93">
        <v>0</v>
      </c>
      <c r="G34" s="91">
        <v>735</v>
      </c>
      <c r="H34" s="92">
        <v>784</v>
      </c>
      <c r="I34" s="92">
        <v>1071</v>
      </c>
      <c r="J34" s="92">
        <v>1206</v>
      </c>
      <c r="K34" s="93">
        <v>0</v>
      </c>
    </row>
    <row r="35" spans="1:11" x14ac:dyDescent="0.3">
      <c r="A35" s="30" t="s">
        <v>53</v>
      </c>
      <c r="B35" s="91">
        <v>139</v>
      </c>
      <c r="C35" s="92">
        <v>206</v>
      </c>
      <c r="D35" s="92">
        <v>487</v>
      </c>
      <c r="E35" s="92">
        <v>886</v>
      </c>
      <c r="F35" s="93">
        <v>0</v>
      </c>
      <c r="G35" s="91">
        <v>824</v>
      </c>
      <c r="H35" s="92">
        <v>888</v>
      </c>
      <c r="I35" s="92">
        <v>1150</v>
      </c>
      <c r="J35" s="92">
        <v>1192</v>
      </c>
      <c r="K35" s="93">
        <v>0</v>
      </c>
    </row>
    <row r="36" spans="1:11" x14ac:dyDescent="0.3">
      <c r="A36" s="30" t="s">
        <v>68</v>
      </c>
      <c r="B36" s="91">
        <v>173</v>
      </c>
      <c r="C36" s="92">
        <v>261</v>
      </c>
      <c r="D36" s="92">
        <v>451</v>
      </c>
      <c r="E36" s="92">
        <v>860</v>
      </c>
      <c r="F36" s="93">
        <v>0</v>
      </c>
      <c r="G36" s="91">
        <v>962</v>
      </c>
      <c r="H36" s="92">
        <v>959</v>
      </c>
      <c r="I36" s="92">
        <v>1216</v>
      </c>
      <c r="J36" s="92">
        <v>1047</v>
      </c>
      <c r="K36" s="93">
        <v>0</v>
      </c>
    </row>
    <row r="37" spans="1:11" x14ac:dyDescent="0.3">
      <c r="A37" s="14" t="s">
        <v>47</v>
      </c>
      <c r="B37" s="80"/>
      <c r="C37" s="81"/>
      <c r="D37" s="81"/>
      <c r="E37" s="81"/>
      <c r="F37" s="82"/>
      <c r="G37" s="80"/>
      <c r="H37" s="81"/>
      <c r="I37" s="81"/>
      <c r="J37" s="81"/>
      <c r="K37" s="82"/>
    </row>
    <row r="38" spans="1:11" x14ac:dyDescent="0.3">
      <c r="A38" s="18" t="s">
        <v>62</v>
      </c>
      <c r="B38" s="83">
        <v>128</v>
      </c>
      <c r="C38" s="84">
        <v>173</v>
      </c>
      <c r="D38" s="84">
        <v>252</v>
      </c>
      <c r="E38" s="84">
        <v>394</v>
      </c>
      <c r="F38" s="85">
        <v>98</v>
      </c>
      <c r="G38" s="83">
        <v>513</v>
      </c>
      <c r="H38" s="84">
        <v>488</v>
      </c>
      <c r="I38" s="84">
        <v>557</v>
      </c>
      <c r="J38" s="84">
        <v>547</v>
      </c>
      <c r="K38" s="85">
        <v>92</v>
      </c>
    </row>
    <row r="39" spans="1:11" x14ac:dyDescent="0.3">
      <c r="A39" s="18" t="s">
        <v>55</v>
      </c>
      <c r="B39" s="83">
        <v>91</v>
      </c>
      <c r="C39" s="84">
        <v>131</v>
      </c>
      <c r="D39" s="84">
        <v>258</v>
      </c>
      <c r="E39" s="84">
        <v>359</v>
      </c>
      <c r="F39" s="85">
        <v>92</v>
      </c>
      <c r="G39" s="83">
        <v>548</v>
      </c>
      <c r="H39" s="84">
        <v>507</v>
      </c>
      <c r="I39" s="84">
        <v>638</v>
      </c>
      <c r="J39" s="84">
        <v>518</v>
      </c>
      <c r="K39" s="85">
        <v>70</v>
      </c>
    </row>
    <row r="40" spans="1:11" x14ac:dyDescent="0.3">
      <c r="A40" s="18" t="s">
        <v>53</v>
      </c>
      <c r="B40" s="83">
        <v>95</v>
      </c>
      <c r="C40" s="84">
        <v>152</v>
      </c>
      <c r="D40" s="84">
        <v>250</v>
      </c>
      <c r="E40" s="84">
        <v>472</v>
      </c>
      <c r="F40" s="85">
        <v>111</v>
      </c>
      <c r="G40" s="83">
        <v>563</v>
      </c>
      <c r="H40" s="84">
        <v>553</v>
      </c>
      <c r="I40" s="84">
        <v>605</v>
      </c>
      <c r="J40" s="84">
        <v>630</v>
      </c>
      <c r="K40" s="85">
        <v>90</v>
      </c>
    </row>
    <row r="41" spans="1:11" x14ac:dyDescent="0.3">
      <c r="A41" s="22" t="s">
        <v>68</v>
      </c>
      <c r="B41" s="88">
        <v>104</v>
      </c>
      <c r="C41" s="89">
        <v>153</v>
      </c>
      <c r="D41" s="89">
        <v>287</v>
      </c>
      <c r="E41" s="89">
        <v>434</v>
      </c>
      <c r="F41" s="90">
        <v>112</v>
      </c>
      <c r="G41" s="88">
        <v>628</v>
      </c>
      <c r="H41" s="89">
        <v>598</v>
      </c>
      <c r="I41" s="89">
        <v>616</v>
      </c>
      <c r="J41" s="89">
        <v>627</v>
      </c>
      <c r="K41" s="90">
        <v>86</v>
      </c>
    </row>
    <row r="42" spans="1:11" x14ac:dyDescent="0.3">
      <c r="A42" s="26" t="s">
        <v>48</v>
      </c>
      <c r="B42" s="91"/>
      <c r="C42" s="92"/>
      <c r="D42" s="92"/>
      <c r="E42" s="92"/>
      <c r="F42" s="93"/>
      <c r="G42" s="91"/>
      <c r="H42" s="92"/>
      <c r="I42" s="92"/>
      <c r="J42" s="92"/>
      <c r="K42" s="93"/>
    </row>
    <row r="43" spans="1:11" x14ac:dyDescent="0.3">
      <c r="A43" s="30" t="s">
        <v>62</v>
      </c>
      <c r="B43" s="91">
        <v>128</v>
      </c>
      <c r="C43" s="92">
        <v>313</v>
      </c>
      <c r="D43" s="92">
        <v>672</v>
      </c>
      <c r="E43" s="92">
        <v>1310</v>
      </c>
      <c r="F43" s="93">
        <v>0</v>
      </c>
      <c r="G43" s="91">
        <v>1029</v>
      </c>
      <c r="H43" s="92">
        <v>1279</v>
      </c>
      <c r="I43" s="92">
        <v>1603</v>
      </c>
      <c r="J43" s="92">
        <v>1733</v>
      </c>
      <c r="K43" s="93">
        <v>0</v>
      </c>
    </row>
    <row r="44" spans="1:11" x14ac:dyDescent="0.3">
      <c r="A44" s="30" t="s">
        <v>55</v>
      </c>
      <c r="B44" s="91">
        <v>132</v>
      </c>
      <c r="C44" s="92">
        <v>354</v>
      </c>
      <c r="D44" s="92">
        <v>696</v>
      </c>
      <c r="E44" s="92">
        <v>1374</v>
      </c>
      <c r="F44" s="93">
        <v>0</v>
      </c>
      <c r="G44" s="91">
        <v>1083</v>
      </c>
      <c r="H44" s="92">
        <v>1420</v>
      </c>
      <c r="I44" s="92">
        <v>1664</v>
      </c>
      <c r="J44" s="92">
        <v>1697</v>
      </c>
      <c r="K44" s="93">
        <v>0</v>
      </c>
    </row>
    <row r="45" spans="1:11" x14ac:dyDescent="0.3">
      <c r="A45" s="30" t="s">
        <v>53</v>
      </c>
      <c r="B45" s="91">
        <v>168</v>
      </c>
      <c r="C45" s="92">
        <v>366</v>
      </c>
      <c r="D45" s="92">
        <v>761</v>
      </c>
      <c r="E45" s="92">
        <v>1376</v>
      </c>
      <c r="F45" s="93">
        <v>0</v>
      </c>
      <c r="G45" s="91">
        <v>1301</v>
      </c>
      <c r="H45" s="92">
        <v>1464</v>
      </c>
      <c r="I45" s="92">
        <v>1648</v>
      </c>
      <c r="J45" s="92">
        <v>1603</v>
      </c>
      <c r="K45" s="93">
        <v>0</v>
      </c>
    </row>
    <row r="46" spans="1:11" x14ac:dyDescent="0.3">
      <c r="A46" s="30" t="s">
        <v>68</v>
      </c>
      <c r="B46" s="91">
        <v>181</v>
      </c>
      <c r="C46" s="92">
        <v>394</v>
      </c>
      <c r="D46" s="92">
        <v>758</v>
      </c>
      <c r="E46" s="92">
        <v>1281</v>
      </c>
      <c r="F46" s="93">
        <v>0</v>
      </c>
      <c r="G46" s="91">
        <v>1326</v>
      </c>
      <c r="H46" s="92">
        <v>1438</v>
      </c>
      <c r="I46" s="92">
        <v>1561</v>
      </c>
      <c r="J46" s="92">
        <v>1539</v>
      </c>
      <c r="K46" s="93">
        <v>0</v>
      </c>
    </row>
    <row r="47" spans="1:11" x14ac:dyDescent="0.3">
      <c r="A47" s="14" t="s">
        <v>49</v>
      </c>
      <c r="B47" s="80"/>
      <c r="C47" s="81"/>
      <c r="D47" s="81"/>
      <c r="E47" s="81"/>
      <c r="F47" s="82"/>
      <c r="G47" s="80"/>
      <c r="H47" s="81"/>
      <c r="I47" s="81"/>
      <c r="J47" s="81"/>
      <c r="K47" s="82"/>
    </row>
    <row r="48" spans="1:11" x14ac:dyDescent="0.3">
      <c r="A48" s="18" t="s">
        <v>62</v>
      </c>
      <c r="B48" s="83">
        <v>56</v>
      </c>
      <c r="C48" s="84">
        <v>125</v>
      </c>
      <c r="D48" s="84">
        <v>319</v>
      </c>
      <c r="E48" s="84">
        <v>733</v>
      </c>
      <c r="F48" s="85">
        <v>0</v>
      </c>
      <c r="G48" s="83">
        <v>1097</v>
      </c>
      <c r="H48" s="84">
        <v>1316</v>
      </c>
      <c r="I48" s="84">
        <v>1586</v>
      </c>
      <c r="J48" s="84">
        <v>1747</v>
      </c>
      <c r="K48" s="85">
        <v>0</v>
      </c>
    </row>
    <row r="49" spans="1:11" x14ac:dyDescent="0.3">
      <c r="A49" s="18" t="s">
        <v>55</v>
      </c>
      <c r="B49" s="83">
        <v>48</v>
      </c>
      <c r="C49" s="84">
        <v>117</v>
      </c>
      <c r="D49" s="84">
        <v>313</v>
      </c>
      <c r="E49" s="84">
        <v>729</v>
      </c>
      <c r="F49" s="85">
        <v>0</v>
      </c>
      <c r="G49" s="83">
        <v>1158</v>
      </c>
      <c r="H49" s="84">
        <v>1429</v>
      </c>
      <c r="I49" s="84">
        <v>1658</v>
      </c>
      <c r="J49" s="84">
        <v>1712</v>
      </c>
      <c r="K49" s="85">
        <v>0</v>
      </c>
    </row>
    <row r="50" spans="1:11" x14ac:dyDescent="0.3">
      <c r="A50" s="18" t="s">
        <v>53</v>
      </c>
      <c r="B50" s="83">
        <v>26</v>
      </c>
      <c r="C50" s="84">
        <v>127</v>
      </c>
      <c r="D50" s="84">
        <v>301</v>
      </c>
      <c r="E50" s="84">
        <v>733</v>
      </c>
      <c r="F50" s="85">
        <v>0</v>
      </c>
      <c r="G50" s="83">
        <v>1283</v>
      </c>
      <c r="H50" s="84">
        <v>1506</v>
      </c>
      <c r="I50" s="84">
        <v>1642</v>
      </c>
      <c r="J50" s="84">
        <v>1654</v>
      </c>
      <c r="K50" s="85">
        <v>0</v>
      </c>
    </row>
    <row r="51" spans="1:11" x14ac:dyDescent="0.3">
      <c r="A51" s="22" t="s">
        <v>68</v>
      </c>
      <c r="B51" s="83">
        <v>35</v>
      </c>
      <c r="C51" s="84">
        <v>133</v>
      </c>
      <c r="D51" s="84">
        <v>282</v>
      </c>
      <c r="E51" s="84">
        <v>743</v>
      </c>
      <c r="F51" s="85">
        <v>0</v>
      </c>
      <c r="G51" s="83">
        <v>1321</v>
      </c>
      <c r="H51" s="84">
        <v>1501</v>
      </c>
      <c r="I51" s="84">
        <v>1573</v>
      </c>
      <c r="J51" s="84">
        <v>1608</v>
      </c>
      <c r="K51" s="85">
        <v>0</v>
      </c>
    </row>
    <row r="52" spans="1:11" x14ac:dyDescent="0.3">
      <c r="A52" s="48" t="s">
        <v>57</v>
      </c>
      <c r="B52" s="94"/>
      <c r="C52" s="95"/>
      <c r="D52" s="95"/>
      <c r="E52" s="95"/>
      <c r="F52" s="96"/>
      <c r="G52" s="94"/>
      <c r="H52" s="95"/>
      <c r="I52" s="95"/>
      <c r="J52" s="95"/>
      <c r="K52" s="96"/>
    </row>
    <row r="53" spans="1:11" x14ac:dyDescent="0.3">
      <c r="A53" s="44" t="s">
        <v>62</v>
      </c>
      <c r="B53" s="97">
        <f>B8+B13+B18+B23+B28+B33+B38+B43+B48</f>
        <v>899</v>
      </c>
      <c r="C53" s="98">
        <f t="shared" ref="C53:K53" si="0">C8+C13+C18+C23+C28+C33+C38+C43+C48</f>
        <v>1773</v>
      </c>
      <c r="D53" s="98">
        <f t="shared" si="0"/>
        <v>3521</v>
      </c>
      <c r="E53" s="98">
        <f t="shared" si="0"/>
        <v>6894</v>
      </c>
      <c r="F53" s="99">
        <f t="shared" si="0"/>
        <v>286</v>
      </c>
      <c r="G53" s="97">
        <f t="shared" si="0"/>
        <v>7358</v>
      </c>
      <c r="H53" s="98">
        <f t="shared" si="0"/>
        <v>8341</v>
      </c>
      <c r="I53" s="98">
        <f t="shared" si="0"/>
        <v>9958</v>
      </c>
      <c r="J53" s="98">
        <f t="shared" si="0"/>
        <v>10976</v>
      </c>
      <c r="K53" s="99">
        <f t="shared" si="0"/>
        <v>278</v>
      </c>
    </row>
    <row r="54" spans="1:11" x14ac:dyDescent="0.3">
      <c r="A54" s="44" t="s">
        <v>55</v>
      </c>
      <c r="B54" s="97">
        <f>B9+B14+B19+B24+B29+B34+B39+B44+B49</f>
        <v>947</v>
      </c>
      <c r="C54" s="98">
        <f t="shared" ref="C54:K54" si="1">C9+C14+C19+C24+C29+C34+C39+C44+C49</f>
        <v>1780</v>
      </c>
      <c r="D54" s="98">
        <f t="shared" si="1"/>
        <v>3668</v>
      </c>
      <c r="E54" s="98">
        <f t="shared" si="1"/>
        <v>6966</v>
      </c>
      <c r="F54" s="99">
        <f t="shared" si="1"/>
        <v>255</v>
      </c>
      <c r="G54" s="97">
        <f t="shared" si="1"/>
        <v>7985</v>
      </c>
      <c r="H54" s="98">
        <f t="shared" si="1"/>
        <v>8797</v>
      </c>
      <c r="I54" s="98">
        <f t="shared" si="1"/>
        <v>10701</v>
      </c>
      <c r="J54" s="98">
        <f t="shared" si="1"/>
        <v>10933</v>
      </c>
      <c r="K54" s="99">
        <f t="shared" si="1"/>
        <v>241</v>
      </c>
    </row>
    <row r="55" spans="1:11" x14ac:dyDescent="0.3">
      <c r="A55" s="44" t="s">
        <v>53</v>
      </c>
      <c r="B55" s="97">
        <f>B10+B15+B20+B25+B30+B35+B40+B45+B50</f>
        <v>1055</v>
      </c>
      <c r="C55" s="98">
        <f t="shared" ref="C55:K55" si="2">C10+C15+C20+C25+C30+C35+C40+C45+C50</f>
        <v>1985</v>
      </c>
      <c r="D55" s="98">
        <f t="shared" si="2"/>
        <v>3888</v>
      </c>
      <c r="E55" s="98">
        <f t="shared" si="2"/>
        <v>7291</v>
      </c>
      <c r="F55" s="99">
        <f t="shared" si="2"/>
        <v>337</v>
      </c>
      <c r="G55" s="97">
        <f t="shared" si="2"/>
        <v>8617</v>
      </c>
      <c r="H55" s="98">
        <f t="shared" si="2"/>
        <v>9440</v>
      </c>
      <c r="I55" s="98">
        <f t="shared" si="2"/>
        <v>10725</v>
      </c>
      <c r="J55" s="98">
        <f t="shared" si="2"/>
        <v>10639</v>
      </c>
      <c r="K55" s="99">
        <f t="shared" si="2"/>
        <v>273</v>
      </c>
    </row>
    <row r="56" spans="1:11" x14ac:dyDescent="0.3">
      <c r="A56" s="31" t="s">
        <v>68</v>
      </c>
      <c r="B56" s="106">
        <f>B11+B16+B21+B26+B31+B36+B41+B46+B51</f>
        <v>1233</v>
      </c>
      <c r="C56" s="107">
        <f t="shared" ref="C56:K56" si="3">C11+C16+C21+C26+C31+C36+C41+C46+C51</f>
        <v>2170</v>
      </c>
      <c r="D56" s="107">
        <f t="shared" si="3"/>
        <v>3908</v>
      </c>
      <c r="E56" s="107">
        <f t="shared" si="3"/>
        <v>6806</v>
      </c>
      <c r="F56" s="108">
        <f t="shared" si="3"/>
        <v>294</v>
      </c>
      <c r="G56" s="106">
        <f t="shared" si="3"/>
        <v>9349</v>
      </c>
      <c r="H56" s="107">
        <f t="shared" si="3"/>
        <v>9670</v>
      </c>
      <c r="I56" s="107">
        <f t="shared" si="3"/>
        <v>10622</v>
      </c>
      <c r="J56" s="107">
        <f t="shared" si="3"/>
        <v>9786</v>
      </c>
      <c r="K56" s="108">
        <f t="shared" si="3"/>
        <v>234</v>
      </c>
    </row>
    <row r="58" spans="1:11" x14ac:dyDescent="0.3">
      <c r="A58" s="140" t="s">
        <v>32</v>
      </c>
      <c r="B58" s="141"/>
      <c r="C58" s="141"/>
      <c r="D58" s="141"/>
      <c r="E58" s="141"/>
      <c r="F58" s="141"/>
      <c r="G58" s="141"/>
      <c r="H58" s="141"/>
      <c r="I58" s="141"/>
      <c r="J58" s="141"/>
      <c r="K58" s="141"/>
    </row>
  </sheetData>
  <mergeCells count="6">
    <mergeCell ref="A58:K58"/>
    <mergeCell ref="A1:K1"/>
    <mergeCell ref="A2:K2"/>
    <mergeCell ref="A3:K3"/>
    <mergeCell ref="B5:F5"/>
    <mergeCell ref="G5:K5"/>
  </mergeCells>
  <printOptions horizontalCentered="1"/>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62"/>
  <sheetViews>
    <sheetView view="pageBreakPreview" topLeftCell="A34" zoomScale="80" zoomScaleNormal="70" zoomScaleSheetLayoutView="80" workbookViewId="0">
      <selection activeCell="B8" sqref="B8:K51"/>
    </sheetView>
  </sheetViews>
  <sheetFormatPr defaultRowHeight="16.5" x14ac:dyDescent="0.3"/>
  <cols>
    <col min="1" max="1" width="11.140625" style="1" customWidth="1"/>
    <col min="2" max="5" width="8.140625" style="2" bestFit="1" customWidth="1"/>
    <col min="6" max="6" width="7.140625" style="2" bestFit="1" customWidth="1"/>
    <col min="7" max="10" width="8.140625" style="2" bestFit="1" customWidth="1"/>
    <col min="11" max="11" width="6.28515625" style="2" bestFit="1" customWidth="1"/>
    <col min="12" max="16384" width="9.140625" style="1"/>
  </cols>
  <sheetData>
    <row r="1" spans="1:11" ht="18" x14ac:dyDescent="0.35">
      <c r="A1" s="142" t="s">
        <v>0</v>
      </c>
      <c r="B1" s="142"/>
      <c r="C1" s="142"/>
      <c r="D1" s="142"/>
      <c r="E1" s="142"/>
      <c r="F1" s="142"/>
      <c r="G1" s="142"/>
      <c r="H1" s="142"/>
      <c r="I1" s="142"/>
      <c r="J1" s="142"/>
      <c r="K1" s="142"/>
    </row>
    <row r="2" spans="1:11" ht="18" x14ac:dyDescent="0.35">
      <c r="A2" s="142" t="s">
        <v>61</v>
      </c>
      <c r="B2" s="142"/>
      <c r="C2" s="142"/>
      <c r="D2" s="142"/>
      <c r="E2" s="142"/>
      <c r="F2" s="142"/>
      <c r="G2" s="142"/>
      <c r="H2" s="142"/>
      <c r="I2" s="142"/>
      <c r="J2" s="142"/>
      <c r="K2" s="142"/>
    </row>
    <row r="3" spans="1:11" ht="18" x14ac:dyDescent="0.35">
      <c r="A3" s="142" t="s">
        <v>71</v>
      </c>
      <c r="B3" s="142"/>
      <c r="C3" s="142"/>
      <c r="D3" s="142"/>
      <c r="E3" s="142"/>
      <c r="F3" s="142"/>
      <c r="G3" s="142"/>
      <c r="H3" s="142"/>
      <c r="I3" s="142"/>
      <c r="J3" s="142"/>
      <c r="K3" s="142"/>
    </row>
    <row r="4" spans="1:11" s="105" customFormat="1" ht="18" x14ac:dyDescent="0.35">
      <c r="A4" s="103"/>
      <c r="B4" s="104"/>
      <c r="C4" s="104"/>
      <c r="D4" s="104"/>
      <c r="E4" s="104"/>
      <c r="F4" s="104"/>
      <c r="G4" s="104"/>
      <c r="H4" s="104"/>
      <c r="I4" s="104"/>
      <c r="J4" s="104"/>
      <c r="K4" s="104"/>
    </row>
    <row r="5" spans="1:11" x14ac:dyDescent="0.3">
      <c r="A5" s="3"/>
      <c r="B5" s="143" t="s">
        <v>63</v>
      </c>
      <c r="C5" s="144"/>
      <c r="D5" s="144"/>
      <c r="E5" s="144"/>
      <c r="F5" s="145"/>
      <c r="G5" s="143" t="s">
        <v>64</v>
      </c>
      <c r="H5" s="144"/>
      <c r="I5" s="144"/>
      <c r="J5" s="144"/>
      <c r="K5" s="145"/>
    </row>
    <row r="6" spans="1:11" x14ac:dyDescent="0.3">
      <c r="A6" s="3"/>
      <c r="B6" s="8" t="s">
        <v>58</v>
      </c>
      <c r="C6" s="6" t="s">
        <v>59</v>
      </c>
      <c r="D6" s="6" t="s">
        <v>60</v>
      </c>
      <c r="E6" s="6" t="s">
        <v>52</v>
      </c>
      <c r="F6" s="9" t="s">
        <v>13</v>
      </c>
      <c r="G6" s="8" t="s">
        <v>58</v>
      </c>
      <c r="H6" s="6" t="s">
        <v>59</v>
      </c>
      <c r="I6" s="6" t="s">
        <v>60</v>
      </c>
      <c r="J6" s="6" t="s">
        <v>52</v>
      </c>
      <c r="K6" s="9" t="s">
        <v>13</v>
      </c>
    </row>
    <row r="7" spans="1:11" x14ac:dyDescent="0.3">
      <c r="A7" s="14" t="s">
        <v>41</v>
      </c>
      <c r="B7" s="80"/>
      <c r="C7" s="81"/>
      <c r="D7" s="81"/>
      <c r="E7" s="81"/>
      <c r="F7" s="82"/>
      <c r="G7" s="80"/>
      <c r="H7" s="81"/>
      <c r="I7" s="81"/>
      <c r="J7" s="81"/>
      <c r="K7" s="82"/>
    </row>
    <row r="8" spans="1:11" x14ac:dyDescent="0.3">
      <c r="A8" s="18" t="s">
        <v>62</v>
      </c>
      <c r="B8" s="83">
        <v>718</v>
      </c>
      <c r="C8" s="84">
        <v>636</v>
      </c>
      <c r="D8" s="84">
        <v>712</v>
      </c>
      <c r="E8" s="84">
        <v>623</v>
      </c>
      <c r="F8" s="85">
        <v>140</v>
      </c>
      <c r="G8" s="83">
        <v>130</v>
      </c>
      <c r="H8" s="84">
        <v>201</v>
      </c>
      <c r="I8" s="84">
        <v>348</v>
      </c>
      <c r="J8" s="84">
        <v>489</v>
      </c>
      <c r="K8" s="85">
        <v>117</v>
      </c>
    </row>
    <row r="9" spans="1:11" x14ac:dyDescent="0.3">
      <c r="A9" s="18" t="s">
        <v>55</v>
      </c>
      <c r="B9" s="86">
        <v>699</v>
      </c>
      <c r="C9" s="87">
        <v>719</v>
      </c>
      <c r="D9" s="87">
        <v>683</v>
      </c>
      <c r="E9" s="84">
        <v>653</v>
      </c>
      <c r="F9" s="85">
        <v>122</v>
      </c>
      <c r="G9" s="83">
        <v>167</v>
      </c>
      <c r="H9" s="84">
        <v>243</v>
      </c>
      <c r="I9" s="84">
        <v>388</v>
      </c>
      <c r="J9" s="84">
        <v>526</v>
      </c>
      <c r="K9" s="85">
        <v>106</v>
      </c>
    </row>
    <row r="10" spans="1:11" x14ac:dyDescent="0.3">
      <c r="A10" s="18" t="s">
        <v>53</v>
      </c>
      <c r="B10" s="83">
        <v>800</v>
      </c>
      <c r="C10" s="84">
        <v>700</v>
      </c>
      <c r="D10" s="84">
        <v>683</v>
      </c>
      <c r="E10" s="84">
        <v>613</v>
      </c>
      <c r="F10" s="85">
        <v>151</v>
      </c>
      <c r="G10" s="83">
        <v>162</v>
      </c>
      <c r="H10" s="84">
        <v>300</v>
      </c>
      <c r="I10" s="84">
        <v>413</v>
      </c>
      <c r="J10" s="84">
        <v>476</v>
      </c>
      <c r="K10" s="85">
        <v>129</v>
      </c>
    </row>
    <row r="11" spans="1:11" x14ac:dyDescent="0.3">
      <c r="A11" s="22" t="s">
        <v>68</v>
      </c>
      <c r="B11" s="88">
        <v>746</v>
      </c>
      <c r="C11" s="89">
        <v>676</v>
      </c>
      <c r="D11" s="89">
        <v>631</v>
      </c>
      <c r="E11" s="89">
        <v>519</v>
      </c>
      <c r="F11" s="90">
        <v>110</v>
      </c>
      <c r="G11" s="88">
        <v>235</v>
      </c>
      <c r="H11" s="89">
        <v>299</v>
      </c>
      <c r="I11" s="89">
        <v>348</v>
      </c>
      <c r="J11" s="89">
        <v>441</v>
      </c>
      <c r="K11" s="90">
        <v>110</v>
      </c>
    </row>
    <row r="12" spans="1:11" x14ac:dyDescent="0.3">
      <c r="A12" s="26" t="s">
        <v>42</v>
      </c>
      <c r="B12" s="91"/>
      <c r="C12" s="92"/>
      <c r="D12" s="92"/>
      <c r="E12" s="92"/>
      <c r="F12" s="93"/>
      <c r="G12" s="91"/>
      <c r="H12" s="92"/>
      <c r="I12" s="92"/>
      <c r="J12" s="92"/>
      <c r="K12" s="93"/>
    </row>
    <row r="13" spans="1:11" x14ac:dyDescent="0.3">
      <c r="A13" s="30" t="s">
        <v>62</v>
      </c>
      <c r="B13" s="91">
        <v>500</v>
      </c>
      <c r="C13" s="92">
        <v>563</v>
      </c>
      <c r="D13" s="92">
        <v>585</v>
      </c>
      <c r="E13" s="92">
        <v>509</v>
      </c>
      <c r="F13" s="93">
        <v>0</v>
      </c>
      <c r="G13" s="91">
        <v>32</v>
      </c>
      <c r="H13" s="92">
        <v>74</v>
      </c>
      <c r="I13" s="92">
        <v>164</v>
      </c>
      <c r="J13" s="92">
        <v>265</v>
      </c>
      <c r="K13" s="93">
        <v>0</v>
      </c>
    </row>
    <row r="14" spans="1:11" x14ac:dyDescent="0.3">
      <c r="A14" s="30" t="s">
        <v>55</v>
      </c>
      <c r="B14" s="91">
        <v>560</v>
      </c>
      <c r="C14" s="92">
        <v>559</v>
      </c>
      <c r="D14" s="92">
        <v>596</v>
      </c>
      <c r="E14" s="92">
        <v>546</v>
      </c>
      <c r="F14" s="93">
        <v>0</v>
      </c>
      <c r="G14" s="91">
        <v>49</v>
      </c>
      <c r="H14" s="92">
        <v>102</v>
      </c>
      <c r="I14" s="92">
        <v>180</v>
      </c>
      <c r="J14" s="92">
        <v>298</v>
      </c>
      <c r="K14" s="93">
        <v>0</v>
      </c>
    </row>
    <row r="15" spans="1:11" x14ac:dyDescent="0.3">
      <c r="A15" s="30" t="s">
        <v>53</v>
      </c>
      <c r="B15" s="91">
        <v>624</v>
      </c>
      <c r="C15" s="92">
        <v>566</v>
      </c>
      <c r="D15" s="92">
        <v>602</v>
      </c>
      <c r="E15" s="92">
        <v>522</v>
      </c>
      <c r="F15" s="93">
        <v>0</v>
      </c>
      <c r="G15" s="91">
        <v>84</v>
      </c>
      <c r="H15" s="92">
        <v>117</v>
      </c>
      <c r="I15" s="92">
        <v>169</v>
      </c>
      <c r="J15" s="92">
        <v>312</v>
      </c>
      <c r="K15" s="93">
        <v>0</v>
      </c>
    </row>
    <row r="16" spans="1:11" x14ac:dyDescent="0.3">
      <c r="A16" s="30" t="s">
        <v>68</v>
      </c>
      <c r="B16" s="91">
        <v>638</v>
      </c>
      <c r="C16" s="92">
        <v>633</v>
      </c>
      <c r="D16" s="92">
        <v>614</v>
      </c>
      <c r="E16" s="92">
        <v>454</v>
      </c>
      <c r="F16" s="93">
        <v>0</v>
      </c>
      <c r="G16" s="91">
        <v>110</v>
      </c>
      <c r="H16" s="92">
        <v>133</v>
      </c>
      <c r="I16" s="92">
        <v>173</v>
      </c>
      <c r="J16" s="92">
        <v>255</v>
      </c>
      <c r="K16" s="93">
        <v>0</v>
      </c>
    </row>
    <row r="17" spans="1:14" x14ac:dyDescent="0.3">
      <c r="A17" s="14" t="s">
        <v>43</v>
      </c>
      <c r="B17" s="80"/>
      <c r="C17" s="81"/>
      <c r="D17" s="81"/>
      <c r="E17" s="81"/>
      <c r="F17" s="82"/>
      <c r="G17" s="80"/>
      <c r="H17" s="81"/>
      <c r="I17" s="81"/>
      <c r="J17" s="81"/>
      <c r="K17" s="82"/>
    </row>
    <row r="18" spans="1:14" x14ac:dyDescent="0.3">
      <c r="A18" s="18" t="s">
        <v>62</v>
      </c>
      <c r="B18" s="83">
        <v>659</v>
      </c>
      <c r="C18" s="84">
        <v>754</v>
      </c>
      <c r="D18" s="84">
        <v>779</v>
      </c>
      <c r="E18" s="84">
        <v>761</v>
      </c>
      <c r="F18" s="85">
        <v>0</v>
      </c>
      <c r="G18" s="83">
        <v>16</v>
      </c>
      <c r="H18" s="84">
        <v>66</v>
      </c>
      <c r="I18" s="84">
        <v>172</v>
      </c>
      <c r="J18" s="84">
        <v>354</v>
      </c>
      <c r="K18" s="85">
        <v>0</v>
      </c>
    </row>
    <row r="19" spans="1:14" x14ac:dyDescent="0.3">
      <c r="A19" s="18" t="s">
        <v>55</v>
      </c>
      <c r="B19" s="83">
        <v>775</v>
      </c>
      <c r="C19" s="84">
        <v>734</v>
      </c>
      <c r="D19" s="84">
        <v>769</v>
      </c>
      <c r="E19" s="84">
        <v>770</v>
      </c>
      <c r="F19" s="85">
        <v>0</v>
      </c>
      <c r="G19" s="83">
        <v>22</v>
      </c>
      <c r="H19" s="84">
        <v>71</v>
      </c>
      <c r="I19" s="84">
        <v>204</v>
      </c>
      <c r="J19" s="84">
        <v>328</v>
      </c>
      <c r="K19" s="85">
        <v>0</v>
      </c>
    </row>
    <row r="20" spans="1:14" x14ac:dyDescent="0.3">
      <c r="A20" s="18" t="s">
        <v>53</v>
      </c>
      <c r="B20" s="83">
        <v>738</v>
      </c>
      <c r="C20" s="84">
        <v>731</v>
      </c>
      <c r="D20" s="84">
        <v>788</v>
      </c>
      <c r="E20" s="84">
        <v>702</v>
      </c>
      <c r="F20" s="85">
        <v>0</v>
      </c>
      <c r="G20" s="83">
        <v>20</v>
      </c>
      <c r="H20" s="84">
        <v>80</v>
      </c>
      <c r="I20" s="84">
        <v>188</v>
      </c>
      <c r="J20" s="84">
        <v>401</v>
      </c>
      <c r="K20" s="85">
        <v>0</v>
      </c>
      <c r="N20" s="1" t="s">
        <v>69</v>
      </c>
    </row>
    <row r="21" spans="1:14" x14ac:dyDescent="0.3">
      <c r="A21" s="22" t="s">
        <v>68</v>
      </c>
      <c r="B21" s="88">
        <v>746</v>
      </c>
      <c r="C21" s="89">
        <v>719</v>
      </c>
      <c r="D21" s="89">
        <v>792</v>
      </c>
      <c r="E21" s="89">
        <v>667</v>
      </c>
      <c r="F21" s="90">
        <v>0</v>
      </c>
      <c r="G21" s="88">
        <v>51</v>
      </c>
      <c r="H21" s="89">
        <v>96</v>
      </c>
      <c r="I21" s="89">
        <v>220</v>
      </c>
      <c r="J21" s="89">
        <v>346</v>
      </c>
      <c r="K21" s="90">
        <v>0</v>
      </c>
    </row>
    <row r="22" spans="1:14" x14ac:dyDescent="0.3">
      <c r="A22" s="26" t="s">
        <v>44</v>
      </c>
      <c r="B22" s="91"/>
      <c r="C22" s="92"/>
      <c r="D22" s="92"/>
      <c r="E22" s="92"/>
      <c r="F22" s="93"/>
      <c r="G22" s="91"/>
      <c r="H22" s="92"/>
      <c r="I22" s="92"/>
      <c r="J22" s="92"/>
      <c r="K22" s="93"/>
    </row>
    <row r="23" spans="1:14" x14ac:dyDescent="0.3">
      <c r="A23" s="30" t="s">
        <v>62</v>
      </c>
      <c r="B23" s="91">
        <v>610</v>
      </c>
      <c r="C23" s="92">
        <v>670</v>
      </c>
      <c r="D23" s="92">
        <v>675</v>
      </c>
      <c r="E23" s="92">
        <v>716</v>
      </c>
      <c r="F23" s="93">
        <v>0</v>
      </c>
      <c r="G23" s="91">
        <v>16</v>
      </c>
      <c r="H23" s="92">
        <v>51</v>
      </c>
      <c r="I23" s="92">
        <v>171</v>
      </c>
      <c r="J23" s="92">
        <v>309</v>
      </c>
      <c r="K23" s="93">
        <v>0</v>
      </c>
    </row>
    <row r="24" spans="1:14" x14ac:dyDescent="0.3">
      <c r="A24" s="30" t="s">
        <v>55</v>
      </c>
      <c r="B24" s="91">
        <v>702</v>
      </c>
      <c r="C24" s="92">
        <v>643</v>
      </c>
      <c r="D24" s="92">
        <v>685</v>
      </c>
      <c r="E24" s="92">
        <v>671</v>
      </c>
      <c r="F24" s="93">
        <v>0</v>
      </c>
      <c r="G24" s="91">
        <v>20</v>
      </c>
      <c r="H24" s="92">
        <v>47</v>
      </c>
      <c r="I24" s="92">
        <v>140</v>
      </c>
      <c r="J24" s="92">
        <v>334</v>
      </c>
      <c r="K24" s="93">
        <v>0</v>
      </c>
    </row>
    <row r="25" spans="1:14" x14ac:dyDescent="0.3">
      <c r="A25" s="30" t="s">
        <v>53</v>
      </c>
      <c r="B25" s="91">
        <v>724</v>
      </c>
      <c r="C25" s="92">
        <v>662</v>
      </c>
      <c r="D25" s="92">
        <v>686</v>
      </c>
      <c r="E25" s="92">
        <v>665</v>
      </c>
      <c r="F25" s="93">
        <v>0</v>
      </c>
      <c r="G25" s="91">
        <v>18</v>
      </c>
      <c r="H25" s="92">
        <v>60</v>
      </c>
      <c r="I25" s="92">
        <v>162</v>
      </c>
      <c r="J25" s="92">
        <v>306</v>
      </c>
      <c r="K25" s="93">
        <v>0</v>
      </c>
    </row>
    <row r="26" spans="1:14" x14ac:dyDescent="0.3">
      <c r="A26" s="49" t="s">
        <v>68</v>
      </c>
      <c r="B26" s="91">
        <v>719</v>
      </c>
      <c r="C26" s="92">
        <v>671</v>
      </c>
      <c r="D26" s="92">
        <v>732</v>
      </c>
      <c r="E26" s="92">
        <v>564</v>
      </c>
      <c r="F26" s="93">
        <v>0</v>
      </c>
      <c r="G26" s="91">
        <v>19</v>
      </c>
      <c r="H26" s="92">
        <v>58</v>
      </c>
      <c r="I26" s="92">
        <v>174</v>
      </c>
      <c r="J26" s="92">
        <v>320</v>
      </c>
      <c r="K26" s="93">
        <v>0</v>
      </c>
    </row>
    <row r="27" spans="1:14" x14ac:dyDescent="0.3">
      <c r="A27" s="14" t="s">
        <v>45</v>
      </c>
      <c r="B27" s="80"/>
      <c r="C27" s="81"/>
      <c r="D27" s="81"/>
      <c r="E27" s="81"/>
      <c r="F27" s="82"/>
      <c r="G27" s="80"/>
      <c r="H27" s="81"/>
      <c r="I27" s="81"/>
      <c r="J27" s="81"/>
      <c r="K27" s="82"/>
    </row>
    <row r="28" spans="1:14" x14ac:dyDescent="0.3">
      <c r="A28" s="18" t="s">
        <v>62</v>
      </c>
      <c r="B28" s="83">
        <v>1364</v>
      </c>
      <c r="C28" s="84">
        <v>1524</v>
      </c>
      <c r="D28" s="84">
        <v>1643</v>
      </c>
      <c r="E28" s="84">
        <v>1676</v>
      </c>
      <c r="F28" s="85">
        <v>0</v>
      </c>
      <c r="G28" s="83">
        <v>103</v>
      </c>
      <c r="H28" s="84">
        <v>257</v>
      </c>
      <c r="I28" s="84">
        <v>532</v>
      </c>
      <c r="J28" s="84">
        <v>1137</v>
      </c>
      <c r="K28" s="85">
        <v>0</v>
      </c>
    </row>
    <row r="29" spans="1:14" x14ac:dyDescent="0.3">
      <c r="A29" s="18" t="s">
        <v>55</v>
      </c>
      <c r="B29" s="83">
        <v>1514</v>
      </c>
      <c r="C29" s="84">
        <v>1535</v>
      </c>
      <c r="D29" s="84">
        <v>1806</v>
      </c>
      <c r="E29" s="84">
        <v>1622</v>
      </c>
      <c r="F29" s="85">
        <v>0</v>
      </c>
      <c r="G29" s="83">
        <v>130</v>
      </c>
      <c r="H29" s="84">
        <v>271</v>
      </c>
      <c r="I29" s="84">
        <v>664</v>
      </c>
      <c r="J29" s="84">
        <v>1098</v>
      </c>
      <c r="K29" s="85">
        <v>0</v>
      </c>
    </row>
    <row r="30" spans="1:14" x14ac:dyDescent="0.3">
      <c r="A30" s="18" t="s">
        <v>53</v>
      </c>
      <c r="B30" s="83">
        <v>1503</v>
      </c>
      <c r="C30" s="84">
        <v>1764</v>
      </c>
      <c r="D30" s="84">
        <v>1808</v>
      </c>
      <c r="E30" s="84">
        <v>1650</v>
      </c>
      <c r="F30" s="85">
        <v>0</v>
      </c>
      <c r="G30" s="83">
        <v>158</v>
      </c>
      <c r="H30" s="84">
        <v>313</v>
      </c>
      <c r="I30" s="84">
        <v>669</v>
      </c>
      <c r="J30" s="84">
        <v>1121</v>
      </c>
      <c r="K30" s="85">
        <v>0</v>
      </c>
    </row>
    <row r="31" spans="1:14" x14ac:dyDescent="0.3">
      <c r="A31" s="22" t="s">
        <v>68</v>
      </c>
      <c r="B31" s="88">
        <v>1785</v>
      </c>
      <c r="C31" s="89">
        <v>1756</v>
      </c>
      <c r="D31" s="89">
        <v>1859</v>
      </c>
      <c r="E31" s="89">
        <v>1523</v>
      </c>
      <c r="F31" s="90">
        <v>0</v>
      </c>
      <c r="G31" s="88">
        <v>194</v>
      </c>
      <c r="H31" s="89">
        <v>388</v>
      </c>
      <c r="I31" s="89">
        <v>664</v>
      </c>
      <c r="J31" s="89">
        <v>1001</v>
      </c>
      <c r="K31" s="90">
        <v>0</v>
      </c>
    </row>
    <row r="32" spans="1:14" x14ac:dyDescent="0.3">
      <c r="A32" s="26" t="s">
        <v>46</v>
      </c>
      <c r="B32" s="91"/>
      <c r="C32" s="92"/>
      <c r="D32" s="92"/>
      <c r="E32" s="92"/>
      <c r="F32" s="93"/>
      <c r="G32" s="91"/>
      <c r="H32" s="92"/>
      <c r="I32" s="92"/>
      <c r="J32" s="92"/>
      <c r="K32" s="93"/>
    </row>
    <row r="33" spans="1:11" x14ac:dyDescent="0.3">
      <c r="A33" s="30" t="s">
        <v>62</v>
      </c>
      <c r="B33" s="91">
        <v>695</v>
      </c>
      <c r="C33" s="92">
        <v>675</v>
      </c>
      <c r="D33" s="92">
        <v>774</v>
      </c>
      <c r="E33" s="92">
        <v>863</v>
      </c>
      <c r="F33" s="93">
        <v>0</v>
      </c>
      <c r="G33" s="91">
        <v>83</v>
      </c>
      <c r="H33" s="92">
        <v>150</v>
      </c>
      <c r="I33" s="92">
        <v>274</v>
      </c>
      <c r="J33" s="92">
        <v>575</v>
      </c>
      <c r="K33" s="93">
        <v>0</v>
      </c>
    </row>
    <row r="34" spans="1:11" x14ac:dyDescent="0.3">
      <c r="A34" s="30" t="s">
        <v>55</v>
      </c>
      <c r="B34" s="91">
        <v>686</v>
      </c>
      <c r="C34" s="92">
        <v>671</v>
      </c>
      <c r="D34" s="92">
        <v>831</v>
      </c>
      <c r="E34" s="92">
        <v>896</v>
      </c>
      <c r="F34" s="93">
        <v>0</v>
      </c>
      <c r="G34" s="91">
        <v>80</v>
      </c>
      <c r="H34" s="92">
        <v>145</v>
      </c>
      <c r="I34" s="92">
        <v>310</v>
      </c>
      <c r="J34" s="92">
        <v>592</v>
      </c>
      <c r="K34" s="93">
        <v>0</v>
      </c>
    </row>
    <row r="35" spans="1:11" x14ac:dyDescent="0.3">
      <c r="A35" s="30" t="s">
        <v>53</v>
      </c>
      <c r="B35" s="91">
        <v>753</v>
      </c>
      <c r="C35" s="92">
        <v>742</v>
      </c>
      <c r="D35" s="92">
        <v>875</v>
      </c>
      <c r="E35" s="92">
        <v>902</v>
      </c>
      <c r="F35" s="93">
        <v>0</v>
      </c>
      <c r="G35" s="91">
        <v>105</v>
      </c>
      <c r="H35" s="92">
        <v>176</v>
      </c>
      <c r="I35" s="92">
        <v>381</v>
      </c>
      <c r="J35" s="92">
        <v>588</v>
      </c>
      <c r="K35" s="93">
        <v>0</v>
      </c>
    </row>
    <row r="36" spans="1:11" x14ac:dyDescent="0.3">
      <c r="A36" s="49" t="s">
        <v>68</v>
      </c>
      <c r="B36" s="91">
        <v>833</v>
      </c>
      <c r="C36" s="92">
        <v>778</v>
      </c>
      <c r="D36" s="92">
        <v>949</v>
      </c>
      <c r="E36" s="92">
        <v>807</v>
      </c>
      <c r="F36" s="93">
        <v>0</v>
      </c>
      <c r="G36" s="91">
        <v>151</v>
      </c>
      <c r="H36" s="92">
        <v>221</v>
      </c>
      <c r="I36" s="92">
        <v>359</v>
      </c>
      <c r="J36" s="92">
        <v>550</v>
      </c>
      <c r="K36" s="93">
        <v>0</v>
      </c>
    </row>
    <row r="37" spans="1:11" x14ac:dyDescent="0.3">
      <c r="A37" s="14" t="s">
        <v>47</v>
      </c>
      <c r="B37" s="80"/>
      <c r="C37" s="81"/>
      <c r="D37" s="81"/>
      <c r="E37" s="81"/>
      <c r="F37" s="82"/>
      <c r="G37" s="80"/>
      <c r="H37" s="81"/>
      <c r="I37" s="81"/>
      <c r="J37" s="81"/>
      <c r="K37" s="82"/>
    </row>
    <row r="38" spans="1:11" x14ac:dyDescent="0.3">
      <c r="A38" s="18" t="s">
        <v>62</v>
      </c>
      <c r="B38" s="83">
        <v>557</v>
      </c>
      <c r="C38" s="84">
        <v>427</v>
      </c>
      <c r="D38" s="84">
        <v>435</v>
      </c>
      <c r="E38" s="84">
        <v>335</v>
      </c>
      <c r="F38" s="85">
        <v>36</v>
      </c>
      <c r="G38" s="83">
        <v>42</v>
      </c>
      <c r="H38" s="84">
        <v>117</v>
      </c>
      <c r="I38" s="84">
        <v>187</v>
      </c>
      <c r="J38" s="84">
        <v>303</v>
      </c>
      <c r="K38" s="85">
        <v>77</v>
      </c>
    </row>
    <row r="39" spans="1:11" x14ac:dyDescent="0.3">
      <c r="A39" s="18" t="s">
        <v>55</v>
      </c>
      <c r="B39" s="83">
        <v>547</v>
      </c>
      <c r="C39" s="84">
        <v>436</v>
      </c>
      <c r="D39" s="84">
        <v>486</v>
      </c>
      <c r="E39" s="84">
        <v>313</v>
      </c>
      <c r="F39" s="85">
        <v>42</v>
      </c>
      <c r="G39" s="83">
        <v>46</v>
      </c>
      <c r="H39" s="84">
        <v>101</v>
      </c>
      <c r="I39" s="84">
        <v>205</v>
      </c>
      <c r="J39" s="84">
        <v>282</v>
      </c>
      <c r="K39" s="85">
        <v>60</v>
      </c>
    </row>
    <row r="40" spans="1:11" x14ac:dyDescent="0.3">
      <c r="A40" s="18" t="s">
        <v>53</v>
      </c>
      <c r="B40" s="83">
        <v>502</v>
      </c>
      <c r="C40" s="84">
        <v>451</v>
      </c>
      <c r="D40" s="84">
        <v>431</v>
      </c>
      <c r="E40" s="84">
        <v>356</v>
      </c>
      <c r="F40" s="85">
        <v>43</v>
      </c>
      <c r="G40" s="83">
        <v>78</v>
      </c>
      <c r="H40" s="84">
        <v>127</v>
      </c>
      <c r="I40" s="84">
        <v>212</v>
      </c>
      <c r="J40" s="84">
        <v>373</v>
      </c>
      <c r="K40" s="85">
        <v>79</v>
      </c>
    </row>
    <row r="41" spans="1:11" x14ac:dyDescent="0.3">
      <c r="A41" s="22" t="s">
        <v>68</v>
      </c>
      <c r="B41" s="88">
        <v>550</v>
      </c>
      <c r="C41" s="89">
        <v>503</v>
      </c>
      <c r="D41" s="89">
        <v>431</v>
      </c>
      <c r="E41" s="89">
        <v>381</v>
      </c>
      <c r="F41" s="90">
        <v>66</v>
      </c>
      <c r="G41" s="88">
        <v>91</v>
      </c>
      <c r="H41" s="89">
        <v>124</v>
      </c>
      <c r="I41" s="89">
        <v>236</v>
      </c>
      <c r="J41" s="89">
        <v>340</v>
      </c>
      <c r="K41" s="90">
        <v>66</v>
      </c>
    </row>
    <row r="42" spans="1:11" x14ac:dyDescent="0.3">
      <c r="A42" s="26" t="s">
        <v>48</v>
      </c>
      <c r="B42" s="91"/>
      <c r="C42" s="92"/>
      <c r="D42" s="92"/>
      <c r="E42" s="92"/>
      <c r="F42" s="93"/>
      <c r="G42" s="91"/>
      <c r="H42" s="92"/>
      <c r="I42" s="92"/>
      <c r="J42" s="92"/>
      <c r="K42" s="93"/>
    </row>
    <row r="43" spans="1:11" x14ac:dyDescent="0.3">
      <c r="A43" s="30" t="s">
        <v>62</v>
      </c>
      <c r="B43" s="91">
        <v>1001</v>
      </c>
      <c r="C43" s="92">
        <v>1142</v>
      </c>
      <c r="D43" s="92">
        <v>1225</v>
      </c>
      <c r="E43" s="92">
        <v>1153</v>
      </c>
      <c r="F43" s="93">
        <v>0</v>
      </c>
      <c r="G43" s="91">
        <v>78</v>
      </c>
      <c r="H43" s="92">
        <v>225</v>
      </c>
      <c r="I43" s="92">
        <v>525</v>
      </c>
      <c r="J43" s="92">
        <v>945</v>
      </c>
      <c r="K43" s="93">
        <v>0</v>
      </c>
    </row>
    <row r="44" spans="1:11" x14ac:dyDescent="0.3">
      <c r="A44" s="30" t="s">
        <v>55</v>
      </c>
      <c r="B44" s="91">
        <v>1025</v>
      </c>
      <c r="C44" s="92">
        <v>1214</v>
      </c>
      <c r="D44" s="92">
        <v>1272</v>
      </c>
      <c r="E44" s="92">
        <v>1157</v>
      </c>
      <c r="F44" s="93">
        <v>0</v>
      </c>
      <c r="G44" s="91">
        <v>95</v>
      </c>
      <c r="H44" s="92">
        <v>280</v>
      </c>
      <c r="I44" s="92">
        <v>544</v>
      </c>
      <c r="J44" s="92">
        <v>957</v>
      </c>
      <c r="K44" s="93">
        <v>0</v>
      </c>
    </row>
    <row r="45" spans="1:11" x14ac:dyDescent="0.3">
      <c r="A45" s="30" t="s">
        <v>53</v>
      </c>
      <c r="B45" s="91">
        <v>1211</v>
      </c>
      <c r="C45" s="92">
        <v>1248</v>
      </c>
      <c r="D45" s="92">
        <v>1227</v>
      </c>
      <c r="E45" s="92">
        <v>1095</v>
      </c>
      <c r="F45" s="93">
        <v>0</v>
      </c>
      <c r="G45" s="91">
        <v>129</v>
      </c>
      <c r="H45" s="92">
        <v>291</v>
      </c>
      <c r="I45" s="92">
        <v>591</v>
      </c>
      <c r="J45" s="92">
        <v>942</v>
      </c>
      <c r="K45" s="93">
        <v>0</v>
      </c>
    </row>
    <row r="46" spans="1:11" x14ac:dyDescent="0.3">
      <c r="A46" s="49" t="s">
        <v>68</v>
      </c>
      <c r="B46" s="91">
        <v>1201</v>
      </c>
      <c r="C46" s="92">
        <v>1206</v>
      </c>
      <c r="D46" s="92">
        <v>1159</v>
      </c>
      <c r="E46" s="92">
        <v>1048</v>
      </c>
      <c r="F46" s="93">
        <v>0</v>
      </c>
      <c r="G46" s="91">
        <v>153</v>
      </c>
      <c r="H46" s="92">
        <v>313</v>
      </c>
      <c r="I46" s="92">
        <v>580</v>
      </c>
      <c r="J46" s="92">
        <v>886</v>
      </c>
      <c r="K46" s="93">
        <v>0</v>
      </c>
    </row>
    <row r="47" spans="1:11" x14ac:dyDescent="0.3">
      <c r="A47" s="14" t="s">
        <v>49</v>
      </c>
      <c r="B47" s="80"/>
      <c r="C47" s="81"/>
      <c r="D47" s="81"/>
      <c r="E47" s="81"/>
      <c r="F47" s="82"/>
      <c r="G47" s="80"/>
      <c r="H47" s="81"/>
      <c r="I47" s="81"/>
      <c r="J47" s="81"/>
      <c r="K47" s="82"/>
    </row>
    <row r="48" spans="1:11" x14ac:dyDescent="0.3">
      <c r="A48" s="18" t="s">
        <v>62</v>
      </c>
      <c r="B48" s="83">
        <v>1107</v>
      </c>
      <c r="C48" s="84">
        <v>1261</v>
      </c>
      <c r="D48" s="84">
        <v>1417</v>
      </c>
      <c r="E48" s="84">
        <v>1474</v>
      </c>
      <c r="F48" s="85">
        <v>0</v>
      </c>
      <c r="G48" s="83">
        <v>23</v>
      </c>
      <c r="H48" s="84">
        <v>90</v>
      </c>
      <c r="I48" s="84">
        <v>244</v>
      </c>
      <c r="J48" s="84">
        <v>503</v>
      </c>
      <c r="K48" s="85">
        <v>0</v>
      </c>
    </row>
    <row r="49" spans="1:13" x14ac:dyDescent="0.3">
      <c r="A49" s="18" t="s">
        <v>55</v>
      </c>
      <c r="B49" s="83">
        <v>1156</v>
      </c>
      <c r="C49" s="84">
        <v>1362</v>
      </c>
      <c r="D49" s="84">
        <v>1447</v>
      </c>
      <c r="E49" s="84">
        <v>1445</v>
      </c>
      <c r="F49" s="85">
        <v>0</v>
      </c>
      <c r="G49" s="83">
        <v>25</v>
      </c>
      <c r="H49" s="84">
        <v>92</v>
      </c>
      <c r="I49" s="84">
        <v>262</v>
      </c>
      <c r="J49" s="84">
        <v>498</v>
      </c>
      <c r="K49" s="85">
        <v>0</v>
      </c>
      <c r="M49" s="1" t="s">
        <v>69</v>
      </c>
    </row>
    <row r="50" spans="1:13" x14ac:dyDescent="0.3">
      <c r="A50" s="18" t="s">
        <v>53</v>
      </c>
      <c r="B50" s="83">
        <v>1281</v>
      </c>
      <c r="C50" s="84">
        <v>1437</v>
      </c>
      <c r="D50" s="84">
        <v>1455</v>
      </c>
      <c r="E50" s="84">
        <v>1387</v>
      </c>
      <c r="F50" s="85">
        <v>0</v>
      </c>
      <c r="G50" s="83">
        <v>14</v>
      </c>
      <c r="H50" s="84">
        <v>98</v>
      </c>
      <c r="I50" s="84">
        <v>244</v>
      </c>
      <c r="J50" s="84">
        <v>500</v>
      </c>
      <c r="K50" s="85">
        <v>0</v>
      </c>
    </row>
    <row r="51" spans="1:13" x14ac:dyDescent="0.3">
      <c r="A51" s="22" t="s">
        <v>68</v>
      </c>
      <c r="B51" s="88">
        <v>1308</v>
      </c>
      <c r="C51" s="89">
        <v>1420</v>
      </c>
      <c r="D51" s="89">
        <v>1389</v>
      </c>
      <c r="E51" s="89">
        <v>1349</v>
      </c>
      <c r="F51" s="90">
        <v>0</v>
      </c>
      <c r="G51" s="88">
        <v>24</v>
      </c>
      <c r="H51" s="89">
        <v>107</v>
      </c>
      <c r="I51" s="89">
        <v>233</v>
      </c>
      <c r="J51" s="89">
        <v>501</v>
      </c>
      <c r="K51" s="90">
        <v>0</v>
      </c>
    </row>
    <row r="52" spans="1:13" x14ac:dyDescent="0.3">
      <c r="A52" s="48" t="s">
        <v>57</v>
      </c>
      <c r="B52" s="94"/>
      <c r="C52" s="95"/>
      <c r="D52" s="95"/>
      <c r="E52" s="95"/>
      <c r="F52" s="96"/>
      <c r="G52" s="94"/>
      <c r="H52" s="95"/>
      <c r="I52" s="95"/>
      <c r="J52" s="95"/>
      <c r="K52" s="96"/>
    </row>
    <row r="53" spans="1:13" x14ac:dyDescent="0.3">
      <c r="A53" s="44" t="s">
        <v>62</v>
      </c>
      <c r="B53" s="97">
        <f>B8+B13+B18+B23+B28+B33+B38+B43+B48</f>
        <v>7211</v>
      </c>
      <c r="C53" s="98">
        <f t="shared" ref="C53:K53" si="0">C8+C13+C18+C23+C28+C33+C38+C43+C48</f>
        <v>7652</v>
      </c>
      <c r="D53" s="98">
        <f t="shared" si="0"/>
        <v>8245</v>
      </c>
      <c r="E53" s="98">
        <f t="shared" si="0"/>
        <v>8110</v>
      </c>
      <c r="F53" s="99">
        <f t="shared" si="0"/>
        <v>176</v>
      </c>
      <c r="G53" s="97">
        <f t="shared" si="0"/>
        <v>523</v>
      </c>
      <c r="H53" s="98">
        <f t="shared" si="0"/>
        <v>1231</v>
      </c>
      <c r="I53" s="98">
        <f t="shared" si="0"/>
        <v>2617</v>
      </c>
      <c r="J53" s="98">
        <f t="shared" si="0"/>
        <v>4880</v>
      </c>
      <c r="K53" s="99">
        <f t="shared" si="0"/>
        <v>194</v>
      </c>
    </row>
    <row r="54" spans="1:13" x14ac:dyDescent="0.3">
      <c r="A54" s="44" t="s">
        <v>55</v>
      </c>
      <c r="B54" s="97">
        <f>B9+B14+B19+B24+B29+B34+B39+B44+B49</f>
        <v>7664</v>
      </c>
      <c r="C54" s="98">
        <f t="shared" ref="C54:K54" si="1">C9+C14+C19+C24+C29+C34+C39+C44+C49</f>
        <v>7873</v>
      </c>
      <c r="D54" s="98">
        <f t="shared" si="1"/>
        <v>8575</v>
      </c>
      <c r="E54" s="98">
        <f t="shared" si="1"/>
        <v>8073</v>
      </c>
      <c r="F54" s="99">
        <f t="shared" si="1"/>
        <v>164</v>
      </c>
      <c r="G54" s="97">
        <f t="shared" si="1"/>
        <v>634</v>
      </c>
      <c r="H54" s="98">
        <f t="shared" si="1"/>
        <v>1352</v>
      </c>
      <c r="I54" s="98">
        <f t="shared" si="1"/>
        <v>2897</v>
      </c>
      <c r="J54" s="98">
        <f t="shared" si="1"/>
        <v>4913</v>
      </c>
      <c r="K54" s="99">
        <f t="shared" si="1"/>
        <v>166</v>
      </c>
    </row>
    <row r="55" spans="1:13" x14ac:dyDescent="0.3">
      <c r="A55" s="44" t="s">
        <v>53</v>
      </c>
      <c r="B55" s="97">
        <f>B10+B15+B20+B25+B30+B35+B40+B45+B50</f>
        <v>8136</v>
      </c>
      <c r="C55" s="98">
        <f t="shared" ref="C55:K55" si="2">C10+C15+C20+C25+C30+C35+C40+C45+C50</f>
        <v>8301</v>
      </c>
      <c r="D55" s="98">
        <f t="shared" si="2"/>
        <v>8555</v>
      </c>
      <c r="E55" s="98">
        <f t="shared" si="2"/>
        <v>7892</v>
      </c>
      <c r="F55" s="99">
        <f t="shared" si="2"/>
        <v>194</v>
      </c>
      <c r="G55" s="97">
        <f t="shared" si="2"/>
        <v>768</v>
      </c>
      <c r="H55" s="98">
        <f t="shared" si="2"/>
        <v>1562</v>
      </c>
      <c r="I55" s="98">
        <f t="shared" si="2"/>
        <v>3029</v>
      </c>
      <c r="J55" s="98">
        <f t="shared" si="2"/>
        <v>5019</v>
      </c>
      <c r="K55" s="99">
        <f t="shared" si="2"/>
        <v>208</v>
      </c>
    </row>
    <row r="56" spans="1:13" x14ac:dyDescent="0.3">
      <c r="A56" s="49" t="s">
        <v>68</v>
      </c>
      <c r="B56" s="100">
        <f>B11+B16+B21+B26+B31+B36+B41+B46+B51</f>
        <v>8526</v>
      </c>
      <c r="C56" s="101">
        <f t="shared" ref="C56:K56" si="3">C11+C16+C21+C26+C31+C36+C41+C46+C51</f>
        <v>8362</v>
      </c>
      <c r="D56" s="101">
        <f t="shared" si="3"/>
        <v>8556</v>
      </c>
      <c r="E56" s="101">
        <f t="shared" si="3"/>
        <v>7312</v>
      </c>
      <c r="F56" s="102">
        <f t="shared" si="3"/>
        <v>176</v>
      </c>
      <c r="G56" s="100">
        <f t="shared" si="3"/>
        <v>1028</v>
      </c>
      <c r="H56" s="101">
        <f t="shared" si="3"/>
        <v>1739</v>
      </c>
      <c r="I56" s="101">
        <f t="shared" si="3"/>
        <v>2987</v>
      </c>
      <c r="J56" s="101">
        <f t="shared" si="3"/>
        <v>4640</v>
      </c>
      <c r="K56" s="102">
        <f t="shared" si="3"/>
        <v>176</v>
      </c>
    </row>
    <row r="57" spans="1:13" x14ac:dyDescent="0.3">
      <c r="A57" s="3"/>
      <c r="B57" s="50"/>
      <c r="C57" s="50"/>
      <c r="D57" s="50"/>
      <c r="E57" s="50"/>
      <c r="F57" s="50"/>
      <c r="G57" s="50"/>
      <c r="H57" s="50"/>
      <c r="I57" s="50"/>
      <c r="J57" s="50"/>
      <c r="K57" s="50"/>
    </row>
    <row r="58" spans="1:13" x14ac:dyDescent="0.3">
      <c r="A58" s="140" t="s">
        <v>32</v>
      </c>
      <c r="B58" s="141"/>
      <c r="C58" s="141"/>
      <c r="D58" s="141"/>
      <c r="E58" s="141"/>
      <c r="F58" s="141"/>
      <c r="G58" s="141"/>
      <c r="H58" s="141"/>
      <c r="I58" s="141"/>
      <c r="J58" s="141"/>
      <c r="K58" s="141"/>
    </row>
    <row r="62" spans="1:13" x14ac:dyDescent="0.3">
      <c r="E62" s="2" t="s">
        <v>69</v>
      </c>
    </row>
  </sheetData>
  <mergeCells count="6">
    <mergeCell ref="A58:K58"/>
    <mergeCell ref="A1:K1"/>
    <mergeCell ref="A2:K2"/>
    <mergeCell ref="A3:K3"/>
    <mergeCell ref="B5:F5"/>
    <mergeCell ref="G5:K5"/>
  </mergeCells>
  <printOptions horizontalCentered="1"/>
  <pageMargins left="0.7" right="0.7"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78"/>
  <sheetViews>
    <sheetView view="pageBreakPreview" zoomScale="80" zoomScaleNormal="60" zoomScaleSheetLayoutView="80" workbookViewId="0">
      <pane xSplit="1" ySplit="6" topLeftCell="B55" activePane="bottomRight" state="frozen"/>
      <selection pane="topRight" activeCell="B1" sqref="B1"/>
      <selection pane="bottomLeft" activeCell="A7" sqref="A7"/>
      <selection pane="bottomRight" activeCell="I74" sqref="I74"/>
    </sheetView>
  </sheetViews>
  <sheetFormatPr defaultRowHeight="16.5" x14ac:dyDescent="0.3"/>
  <cols>
    <col min="1" max="1" width="11.28515625" style="1" bestFit="1" customWidth="1"/>
    <col min="2" max="5" width="9.42578125" style="52" bestFit="1" customWidth="1"/>
    <col min="6" max="6" width="8.85546875" style="52" bestFit="1" customWidth="1"/>
    <col min="7" max="7" width="11.5703125" style="52" bestFit="1" customWidth="1"/>
    <col min="8" max="8" width="10.28515625" style="52" bestFit="1" customWidth="1"/>
    <col min="9" max="9" width="8.42578125" style="52" bestFit="1" customWidth="1"/>
    <col min="10" max="10" width="12.5703125" style="52" bestFit="1" customWidth="1"/>
    <col min="11" max="11" width="10.85546875" style="52" bestFit="1" customWidth="1"/>
    <col min="12" max="12" width="10.7109375" style="52" bestFit="1" customWidth="1"/>
    <col min="13" max="16384" width="9.140625" style="1"/>
  </cols>
  <sheetData>
    <row r="1" spans="1:12" ht="18" x14ac:dyDescent="0.35">
      <c r="A1" s="142" t="s">
        <v>0</v>
      </c>
      <c r="B1" s="142"/>
      <c r="C1" s="142"/>
      <c r="D1" s="142"/>
      <c r="E1" s="142"/>
      <c r="F1" s="142"/>
      <c r="G1" s="142"/>
      <c r="H1" s="142"/>
      <c r="I1" s="142"/>
      <c r="J1" s="142"/>
      <c r="K1" s="142"/>
      <c r="L1" s="142"/>
    </row>
    <row r="2" spans="1:12" ht="18" x14ac:dyDescent="0.35">
      <c r="A2" s="142" t="s">
        <v>61</v>
      </c>
      <c r="B2" s="142"/>
      <c r="C2" s="142"/>
      <c r="D2" s="142"/>
      <c r="E2" s="142"/>
      <c r="F2" s="142"/>
      <c r="G2" s="142"/>
      <c r="H2" s="142"/>
      <c r="I2" s="142"/>
      <c r="J2" s="142"/>
      <c r="K2" s="142"/>
      <c r="L2" s="142"/>
    </row>
    <row r="3" spans="1:12" ht="18" x14ac:dyDescent="0.35">
      <c r="A3" s="142" t="s">
        <v>1</v>
      </c>
      <c r="B3" s="142"/>
      <c r="C3" s="142"/>
      <c r="D3" s="142"/>
      <c r="E3" s="142"/>
      <c r="F3" s="142"/>
      <c r="G3" s="142"/>
      <c r="H3" s="142"/>
      <c r="I3" s="142"/>
      <c r="J3" s="142"/>
      <c r="K3" s="142"/>
      <c r="L3" s="142"/>
    </row>
    <row r="4" spans="1:12" ht="18" x14ac:dyDescent="0.35">
      <c r="A4" s="103"/>
      <c r="B4" s="104"/>
      <c r="C4" s="104"/>
      <c r="D4" s="104"/>
      <c r="E4" s="104"/>
      <c r="F4" s="104"/>
      <c r="G4" s="104"/>
      <c r="H4" s="104"/>
      <c r="I4" s="104"/>
      <c r="J4" s="104"/>
      <c r="K4" s="104"/>
      <c r="L4" s="104"/>
    </row>
    <row r="5" spans="1:12" x14ac:dyDescent="0.3">
      <c r="A5" s="3"/>
      <c r="B5" s="7"/>
      <c r="C5" s="7"/>
      <c r="D5" s="7"/>
      <c r="E5" s="7" t="s">
        <v>2</v>
      </c>
      <c r="F5" s="7"/>
      <c r="G5" s="7" t="s">
        <v>3</v>
      </c>
      <c r="H5" s="7" t="s">
        <v>4</v>
      </c>
      <c r="I5" s="7" t="s">
        <v>5</v>
      </c>
      <c r="J5" s="7" t="s">
        <v>6</v>
      </c>
      <c r="K5" s="7" t="s">
        <v>7</v>
      </c>
      <c r="L5" s="7" t="s">
        <v>8</v>
      </c>
    </row>
    <row r="6" spans="1:12" x14ac:dyDescent="0.3">
      <c r="A6" s="3"/>
      <c r="B6" s="10" t="s">
        <v>9</v>
      </c>
      <c r="C6" s="10" t="s">
        <v>10</v>
      </c>
      <c r="D6" s="10" t="s">
        <v>11</v>
      </c>
      <c r="E6" s="10" t="s">
        <v>12</v>
      </c>
      <c r="F6" s="10" t="s">
        <v>13</v>
      </c>
      <c r="G6" s="10" t="s">
        <v>14</v>
      </c>
      <c r="H6" s="10" t="s">
        <v>14</v>
      </c>
      <c r="I6" s="10" t="s">
        <v>15</v>
      </c>
      <c r="J6" s="10" t="s">
        <v>16</v>
      </c>
      <c r="K6" s="10" t="s">
        <v>17</v>
      </c>
      <c r="L6" s="10" t="s">
        <v>18</v>
      </c>
    </row>
    <row r="7" spans="1:12" x14ac:dyDescent="0.3">
      <c r="A7" s="14" t="s">
        <v>19</v>
      </c>
      <c r="B7" s="53"/>
      <c r="C7" s="54"/>
      <c r="D7" s="54"/>
      <c r="E7" s="54"/>
      <c r="F7" s="54"/>
      <c r="G7" s="54"/>
      <c r="H7" s="54"/>
      <c r="I7" s="54"/>
      <c r="J7" s="54"/>
      <c r="K7" s="54"/>
      <c r="L7" s="55"/>
    </row>
    <row r="8" spans="1:12" x14ac:dyDescent="0.3">
      <c r="A8" s="18" t="s">
        <v>62</v>
      </c>
      <c r="B8" s="19">
        <v>2159</v>
      </c>
      <c r="C8" s="20">
        <v>1611</v>
      </c>
      <c r="D8" s="20">
        <v>1364</v>
      </c>
      <c r="E8" s="20">
        <v>1434</v>
      </c>
      <c r="F8" s="56">
        <v>935</v>
      </c>
      <c r="G8" s="56">
        <v>162</v>
      </c>
      <c r="H8" s="56">
        <v>167</v>
      </c>
      <c r="I8" s="57">
        <v>630</v>
      </c>
      <c r="J8" s="56">
        <v>534</v>
      </c>
      <c r="K8" s="20">
        <v>105892.25</v>
      </c>
      <c r="L8" s="58">
        <v>20.672240403520124</v>
      </c>
    </row>
    <row r="9" spans="1:12" x14ac:dyDescent="0.3">
      <c r="A9" s="18" t="s">
        <v>55</v>
      </c>
      <c r="B9" s="19">
        <v>2339</v>
      </c>
      <c r="C9" s="20">
        <v>1708</v>
      </c>
      <c r="D9" s="20">
        <v>1446</v>
      </c>
      <c r="E9" s="20">
        <v>1373</v>
      </c>
      <c r="F9" s="56">
        <v>1046</v>
      </c>
      <c r="G9" s="56">
        <v>179</v>
      </c>
      <c r="H9" s="56">
        <v>262</v>
      </c>
      <c r="I9" s="57">
        <v>609</v>
      </c>
      <c r="J9" s="56">
        <v>499</v>
      </c>
      <c r="K9" s="20">
        <v>133554</v>
      </c>
      <c r="L9" s="58">
        <v>21.306200539177318</v>
      </c>
    </row>
    <row r="10" spans="1:12" x14ac:dyDescent="0.3">
      <c r="A10" s="18" t="s">
        <v>53</v>
      </c>
      <c r="B10" s="19">
        <v>2318</v>
      </c>
      <c r="C10" s="20">
        <v>1801</v>
      </c>
      <c r="D10" s="20">
        <v>1591</v>
      </c>
      <c r="E10" s="20">
        <v>1253</v>
      </c>
      <c r="F10" s="56">
        <v>1002</v>
      </c>
      <c r="G10" s="56">
        <v>229</v>
      </c>
      <c r="H10" s="56">
        <v>232</v>
      </c>
      <c r="I10" s="57">
        <v>558</v>
      </c>
      <c r="J10" s="56">
        <v>568</v>
      </c>
      <c r="K10" s="20">
        <v>149621</v>
      </c>
      <c r="L10" s="58">
        <v>19.661709977798719</v>
      </c>
    </row>
    <row r="11" spans="1:12" x14ac:dyDescent="0.3">
      <c r="A11" s="18" t="s">
        <v>68</v>
      </c>
      <c r="B11" s="23">
        <v>2351</v>
      </c>
      <c r="C11" s="24">
        <v>1872</v>
      </c>
      <c r="D11" s="24">
        <v>1646</v>
      </c>
      <c r="E11" s="24">
        <v>1155</v>
      </c>
      <c r="F11" s="59">
        <v>896</v>
      </c>
      <c r="G11" s="59">
        <v>146</v>
      </c>
      <c r="H11" s="59">
        <v>268</v>
      </c>
      <c r="I11" s="60">
        <v>429</v>
      </c>
      <c r="J11" s="59">
        <v>531</v>
      </c>
      <c r="K11" s="24">
        <v>241977</v>
      </c>
      <c r="L11" s="61">
        <v>16.068509627741054</v>
      </c>
    </row>
    <row r="12" spans="1:12" x14ac:dyDescent="0.3">
      <c r="A12" s="36" t="s">
        <v>20</v>
      </c>
      <c r="B12" s="27"/>
      <c r="C12" s="28"/>
      <c r="D12" s="28"/>
      <c r="E12" s="28"/>
      <c r="F12" s="62"/>
      <c r="G12" s="62"/>
      <c r="H12" s="62"/>
      <c r="I12" s="63"/>
      <c r="J12" s="62"/>
      <c r="K12" s="28"/>
      <c r="L12" s="64"/>
    </row>
    <row r="13" spans="1:12" x14ac:dyDescent="0.3">
      <c r="A13" s="65" t="s">
        <v>62</v>
      </c>
      <c r="B13" s="41">
        <v>979</v>
      </c>
      <c r="C13" s="42">
        <v>645</v>
      </c>
      <c r="D13" s="42">
        <v>520</v>
      </c>
      <c r="E13" s="42">
        <v>1072</v>
      </c>
      <c r="F13" s="66">
        <v>365</v>
      </c>
      <c r="G13" s="66">
        <v>7</v>
      </c>
      <c r="H13" s="66">
        <v>258</v>
      </c>
      <c r="I13" s="67">
        <v>231</v>
      </c>
      <c r="J13" s="66">
        <v>206</v>
      </c>
      <c r="K13" s="42">
        <v>3882</v>
      </c>
      <c r="L13" s="68">
        <v>18.238870366738578</v>
      </c>
    </row>
    <row r="14" spans="1:12" x14ac:dyDescent="0.3">
      <c r="A14" s="65" t="s">
        <v>55</v>
      </c>
      <c r="B14" s="41">
        <v>987</v>
      </c>
      <c r="C14" s="42">
        <v>752</v>
      </c>
      <c r="D14" s="42">
        <v>627</v>
      </c>
      <c r="E14" s="42">
        <v>945</v>
      </c>
      <c r="F14" s="66">
        <v>447</v>
      </c>
      <c r="G14" s="66">
        <v>27</v>
      </c>
      <c r="H14" s="66">
        <v>330</v>
      </c>
      <c r="I14" s="67">
        <v>161</v>
      </c>
      <c r="J14" s="66">
        <v>195</v>
      </c>
      <c r="K14" s="42">
        <v>10131.5</v>
      </c>
      <c r="L14" s="68">
        <v>21.663949785950425</v>
      </c>
    </row>
    <row r="15" spans="1:12" x14ac:dyDescent="0.3">
      <c r="A15" s="65" t="s">
        <v>53</v>
      </c>
      <c r="B15" s="41">
        <v>1060</v>
      </c>
      <c r="C15" s="42">
        <v>716</v>
      </c>
      <c r="D15" s="42">
        <v>605</v>
      </c>
      <c r="E15" s="42">
        <v>615</v>
      </c>
      <c r="F15" s="66">
        <v>372</v>
      </c>
      <c r="G15" s="66">
        <v>29</v>
      </c>
      <c r="H15" s="66">
        <v>196</v>
      </c>
      <c r="I15" s="67">
        <v>190</v>
      </c>
      <c r="J15" s="66">
        <v>209</v>
      </c>
      <c r="K15" s="42">
        <v>7596</v>
      </c>
      <c r="L15" s="68">
        <v>17.248795595320026</v>
      </c>
    </row>
    <row r="16" spans="1:12" x14ac:dyDescent="0.3">
      <c r="A16" s="69" t="s">
        <v>68</v>
      </c>
      <c r="B16" s="41">
        <v>1164</v>
      </c>
      <c r="C16" s="42">
        <v>817</v>
      </c>
      <c r="D16" s="42">
        <v>659</v>
      </c>
      <c r="E16" s="42">
        <v>627</v>
      </c>
      <c r="F16" s="66">
        <v>370</v>
      </c>
      <c r="G16" s="66">
        <v>49</v>
      </c>
      <c r="H16" s="66">
        <v>331</v>
      </c>
      <c r="I16" s="67">
        <v>216</v>
      </c>
      <c r="J16" s="66">
        <v>236</v>
      </c>
      <c r="K16" s="42">
        <v>4014</v>
      </c>
      <c r="L16" s="68">
        <v>17.114614819050733</v>
      </c>
    </row>
    <row r="17" spans="1:13" x14ac:dyDescent="0.3">
      <c r="A17" s="14" t="s">
        <v>21</v>
      </c>
      <c r="B17" s="53"/>
      <c r="C17" s="54"/>
      <c r="D17" s="54"/>
      <c r="E17" s="54"/>
      <c r="F17" s="54"/>
      <c r="G17" s="54"/>
      <c r="H17" s="54"/>
      <c r="I17" s="70"/>
      <c r="J17" s="54"/>
      <c r="K17" s="54"/>
      <c r="L17" s="71"/>
    </row>
    <row r="18" spans="1:13" x14ac:dyDescent="0.3">
      <c r="A18" s="72" t="s">
        <v>62</v>
      </c>
      <c r="B18" s="19">
        <v>1330</v>
      </c>
      <c r="C18" s="20">
        <v>1104</v>
      </c>
      <c r="D18" s="20">
        <v>955</v>
      </c>
      <c r="E18" s="20">
        <v>1121</v>
      </c>
      <c r="F18" s="56">
        <v>687</v>
      </c>
      <c r="G18" s="56">
        <v>57</v>
      </c>
      <c r="H18" s="56">
        <v>98</v>
      </c>
      <c r="I18" s="57">
        <v>242</v>
      </c>
      <c r="J18" s="56">
        <v>436</v>
      </c>
      <c r="K18" s="20">
        <v>48595</v>
      </c>
      <c r="L18" s="58">
        <v>24.617556553100908</v>
      </c>
    </row>
    <row r="19" spans="1:13" x14ac:dyDescent="0.3">
      <c r="A19" s="18" t="s">
        <v>55</v>
      </c>
      <c r="B19" s="19">
        <v>1489</v>
      </c>
      <c r="C19" s="20">
        <v>1202</v>
      </c>
      <c r="D19" s="20">
        <v>1037</v>
      </c>
      <c r="E19" s="20">
        <v>959</v>
      </c>
      <c r="F19" s="56">
        <v>626</v>
      </c>
      <c r="G19" s="56">
        <v>51</v>
      </c>
      <c r="H19" s="56">
        <v>78</v>
      </c>
      <c r="I19" s="57">
        <v>209</v>
      </c>
      <c r="J19" s="56">
        <v>391</v>
      </c>
      <c r="K19" s="20">
        <v>60894</v>
      </c>
      <c r="L19" s="58">
        <v>21.696863515938809</v>
      </c>
    </row>
    <row r="20" spans="1:13" x14ac:dyDescent="0.3">
      <c r="A20" s="18" t="s">
        <v>53</v>
      </c>
      <c r="B20" s="19">
        <v>1538</v>
      </c>
      <c r="C20" s="20">
        <v>1284</v>
      </c>
      <c r="D20" s="20">
        <v>1012</v>
      </c>
      <c r="E20" s="20">
        <v>843</v>
      </c>
      <c r="F20" s="56">
        <v>599</v>
      </c>
      <c r="G20" s="56">
        <v>52</v>
      </c>
      <c r="H20" s="56">
        <v>0</v>
      </c>
      <c r="I20" s="57">
        <v>212</v>
      </c>
      <c r="J20" s="56">
        <v>415</v>
      </c>
      <c r="K20" s="20">
        <v>63095</v>
      </c>
      <c r="L20" s="58">
        <v>20.514059430900286</v>
      </c>
    </row>
    <row r="21" spans="1:13" x14ac:dyDescent="0.3">
      <c r="A21" s="18" t="s">
        <v>68</v>
      </c>
      <c r="B21" s="23">
        <v>1558</v>
      </c>
      <c r="C21" s="24">
        <v>1304</v>
      </c>
      <c r="D21" s="24">
        <v>1050</v>
      </c>
      <c r="E21" s="24">
        <v>791</v>
      </c>
      <c r="F21" s="59">
        <v>611</v>
      </c>
      <c r="G21" s="59">
        <v>47</v>
      </c>
      <c r="H21" s="59">
        <v>0</v>
      </c>
      <c r="I21" s="60">
        <v>234</v>
      </c>
      <c r="J21" s="59">
        <v>449</v>
      </c>
      <c r="K21" s="24">
        <v>54072</v>
      </c>
      <c r="L21" s="61">
        <v>19.68507863062057</v>
      </c>
    </row>
    <row r="22" spans="1:13" x14ac:dyDescent="0.3">
      <c r="A22" s="36" t="s">
        <v>22</v>
      </c>
      <c r="B22" s="27"/>
      <c r="C22" s="28"/>
      <c r="D22" s="28"/>
      <c r="E22" s="28"/>
      <c r="F22" s="62"/>
      <c r="G22" s="62"/>
      <c r="H22" s="62"/>
      <c r="I22" s="63"/>
      <c r="J22" s="62"/>
      <c r="K22" s="28"/>
      <c r="L22" s="64"/>
    </row>
    <row r="23" spans="1:13" x14ac:dyDescent="0.3">
      <c r="A23" s="65" t="s">
        <v>62</v>
      </c>
      <c r="B23" s="41">
        <v>768</v>
      </c>
      <c r="C23" s="42">
        <v>489</v>
      </c>
      <c r="D23" s="42">
        <v>440</v>
      </c>
      <c r="E23" s="42">
        <v>982</v>
      </c>
      <c r="F23" s="66">
        <v>308</v>
      </c>
      <c r="G23" s="66">
        <v>20</v>
      </c>
      <c r="H23" s="66">
        <v>46</v>
      </c>
      <c r="I23" s="67">
        <v>169</v>
      </c>
      <c r="J23" s="66">
        <v>183</v>
      </c>
      <c r="K23" s="42">
        <v>12239.25</v>
      </c>
      <c r="L23" s="68">
        <v>23.658395845354875</v>
      </c>
    </row>
    <row r="24" spans="1:13" x14ac:dyDescent="0.3">
      <c r="A24" s="65" t="s">
        <v>55</v>
      </c>
      <c r="B24" s="41">
        <v>834</v>
      </c>
      <c r="C24" s="42">
        <v>539</v>
      </c>
      <c r="D24" s="42">
        <v>459</v>
      </c>
      <c r="E24" s="42">
        <v>1025</v>
      </c>
      <c r="F24" s="66">
        <v>326</v>
      </c>
      <c r="G24" s="66">
        <v>33</v>
      </c>
      <c r="H24" s="66">
        <v>19</v>
      </c>
      <c r="I24" s="67">
        <v>133</v>
      </c>
      <c r="J24" s="66">
        <v>209</v>
      </c>
      <c r="K24" s="42">
        <v>18945</v>
      </c>
      <c r="L24" s="68">
        <v>22.409954431011879</v>
      </c>
    </row>
    <row r="25" spans="1:13" x14ac:dyDescent="0.3">
      <c r="A25" s="65" t="s">
        <v>53</v>
      </c>
      <c r="B25" s="41">
        <v>959</v>
      </c>
      <c r="C25" s="42">
        <v>625</v>
      </c>
      <c r="D25" s="42">
        <v>542</v>
      </c>
      <c r="E25" s="42">
        <v>887</v>
      </c>
      <c r="F25" s="66">
        <v>300</v>
      </c>
      <c r="G25" s="66">
        <v>26</v>
      </c>
      <c r="H25" s="66">
        <v>21</v>
      </c>
      <c r="I25" s="67">
        <v>121</v>
      </c>
      <c r="J25" s="66">
        <v>243</v>
      </c>
      <c r="K25" s="42">
        <v>7114</v>
      </c>
      <c r="L25" s="68">
        <v>16.83246704072149</v>
      </c>
    </row>
    <row r="26" spans="1:13" x14ac:dyDescent="0.3">
      <c r="A26" s="65" t="s">
        <v>68</v>
      </c>
      <c r="B26" s="41">
        <v>1039</v>
      </c>
      <c r="C26" s="42">
        <v>780</v>
      </c>
      <c r="D26" s="42">
        <v>542</v>
      </c>
      <c r="E26" s="42">
        <v>803</v>
      </c>
      <c r="F26" s="66">
        <v>280</v>
      </c>
      <c r="G26" s="66">
        <v>32</v>
      </c>
      <c r="H26" s="66">
        <v>20</v>
      </c>
      <c r="I26" s="67">
        <v>101</v>
      </c>
      <c r="J26" s="66">
        <v>218</v>
      </c>
      <c r="K26" s="42">
        <v>6027</v>
      </c>
      <c r="L26" s="68">
        <v>15.07319194163969</v>
      </c>
    </row>
    <row r="27" spans="1:13" x14ac:dyDescent="0.3">
      <c r="A27" s="14" t="s">
        <v>23</v>
      </c>
      <c r="B27" s="53"/>
      <c r="C27" s="54"/>
      <c r="D27" s="54"/>
      <c r="E27" s="54"/>
      <c r="F27" s="54"/>
      <c r="G27" s="54"/>
      <c r="H27" s="54"/>
      <c r="I27" s="70"/>
      <c r="J27" s="54"/>
      <c r="K27" s="54"/>
      <c r="L27" s="71"/>
    </row>
    <row r="28" spans="1:13" x14ac:dyDescent="0.3">
      <c r="A28" s="72" t="s">
        <v>62</v>
      </c>
      <c r="B28" s="19">
        <v>1318</v>
      </c>
      <c r="C28" s="20">
        <v>831</v>
      </c>
      <c r="D28" s="20">
        <v>704</v>
      </c>
      <c r="E28" s="20">
        <v>1993</v>
      </c>
      <c r="F28" s="56">
        <v>416</v>
      </c>
      <c r="G28" s="56">
        <v>14</v>
      </c>
      <c r="H28" s="56">
        <v>83</v>
      </c>
      <c r="I28" s="57">
        <v>301</v>
      </c>
      <c r="J28" s="56">
        <v>266</v>
      </c>
      <c r="K28" s="20">
        <v>28337</v>
      </c>
      <c r="L28" s="58">
        <v>18.540609684234735</v>
      </c>
    </row>
    <row r="29" spans="1:13" x14ac:dyDescent="0.3">
      <c r="A29" s="18" t="s">
        <v>55</v>
      </c>
      <c r="B29" s="19">
        <v>1179</v>
      </c>
      <c r="C29" s="20">
        <v>763</v>
      </c>
      <c r="D29" s="20">
        <v>721</v>
      </c>
      <c r="E29" s="20">
        <v>1324</v>
      </c>
      <c r="F29" s="56">
        <v>470</v>
      </c>
      <c r="G29" s="56">
        <v>37</v>
      </c>
      <c r="H29" s="56">
        <v>35</v>
      </c>
      <c r="I29" s="57">
        <v>240</v>
      </c>
      <c r="J29" s="56">
        <v>341</v>
      </c>
      <c r="K29" s="20">
        <v>20571</v>
      </c>
      <c r="L29" s="58">
        <v>21.179714261843095</v>
      </c>
    </row>
    <row r="30" spans="1:13" x14ac:dyDescent="0.3">
      <c r="A30" s="18" t="s">
        <v>53</v>
      </c>
      <c r="B30" s="19">
        <v>1127</v>
      </c>
      <c r="C30" s="20">
        <v>899</v>
      </c>
      <c r="D30" s="20">
        <v>691</v>
      </c>
      <c r="E30" s="20">
        <v>800</v>
      </c>
      <c r="F30" s="56">
        <v>509</v>
      </c>
      <c r="G30" s="56">
        <v>34</v>
      </c>
      <c r="H30" s="56">
        <v>27</v>
      </c>
      <c r="I30" s="57">
        <v>357</v>
      </c>
      <c r="J30" s="56">
        <v>299</v>
      </c>
      <c r="K30" s="20">
        <v>17853</v>
      </c>
      <c r="L30" s="58">
        <v>20.216938046068307</v>
      </c>
    </row>
    <row r="31" spans="1:13" x14ac:dyDescent="0.3">
      <c r="A31" s="18" t="s">
        <v>68</v>
      </c>
      <c r="B31" s="23">
        <v>1194</v>
      </c>
      <c r="C31" s="24">
        <v>921</v>
      </c>
      <c r="D31" s="24">
        <v>782</v>
      </c>
      <c r="E31" s="24">
        <v>815</v>
      </c>
      <c r="F31" s="59">
        <v>554</v>
      </c>
      <c r="G31" s="59">
        <v>34</v>
      </c>
      <c r="H31" s="59">
        <v>17</v>
      </c>
      <c r="I31" s="60">
        <v>284</v>
      </c>
      <c r="J31" s="59">
        <v>280</v>
      </c>
      <c r="K31" s="24">
        <v>14019</v>
      </c>
      <c r="L31" s="61">
        <v>19.04638507385333</v>
      </c>
      <c r="M31" s="51"/>
    </row>
    <row r="32" spans="1:13" x14ac:dyDescent="0.3">
      <c r="A32" s="36" t="s">
        <v>24</v>
      </c>
      <c r="B32" s="27"/>
      <c r="C32" s="28"/>
      <c r="D32" s="28"/>
      <c r="E32" s="28"/>
      <c r="F32" s="62"/>
      <c r="G32" s="62"/>
      <c r="H32" s="62"/>
      <c r="I32" s="63"/>
      <c r="J32" s="62"/>
      <c r="K32" s="28"/>
      <c r="L32" s="64"/>
    </row>
    <row r="33" spans="1:12" x14ac:dyDescent="0.3">
      <c r="A33" s="65" t="s">
        <v>62</v>
      </c>
      <c r="B33" s="41">
        <v>1485</v>
      </c>
      <c r="C33" s="42">
        <v>1184</v>
      </c>
      <c r="D33" s="42">
        <v>941</v>
      </c>
      <c r="E33" s="42">
        <v>987</v>
      </c>
      <c r="F33" s="66">
        <v>597</v>
      </c>
      <c r="G33" s="66">
        <v>0</v>
      </c>
      <c r="H33" s="66">
        <v>111</v>
      </c>
      <c r="I33" s="67">
        <v>118</v>
      </c>
      <c r="J33" s="66">
        <v>439</v>
      </c>
      <c r="K33" s="42">
        <v>3273.2</v>
      </c>
      <c r="L33" s="68">
        <v>21.724100287471344</v>
      </c>
    </row>
    <row r="34" spans="1:12" x14ac:dyDescent="0.3">
      <c r="A34" s="65" t="s">
        <v>55</v>
      </c>
      <c r="B34" s="41">
        <v>1495</v>
      </c>
      <c r="C34" s="42">
        <v>1104</v>
      </c>
      <c r="D34" s="42">
        <v>854</v>
      </c>
      <c r="E34" s="42">
        <v>1061</v>
      </c>
      <c r="F34" s="66">
        <v>602</v>
      </c>
      <c r="G34" s="66">
        <v>0</v>
      </c>
      <c r="H34" s="66">
        <v>59</v>
      </c>
      <c r="I34" s="67">
        <v>78</v>
      </c>
      <c r="J34" s="66">
        <v>456</v>
      </c>
      <c r="K34" s="42">
        <v>3289</v>
      </c>
      <c r="L34" s="68">
        <v>22.263862521265317</v>
      </c>
    </row>
    <row r="35" spans="1:12" x14ac:dyDescent="0.3">
      <c r="A35" s="65" t="s">
        <v>53</v>
      </c>
      <c r="B35" s="41">
        <v>1363</v>
      </c>
      <c r="C35" s="42">
        <v>1044</v>
      </c>
      <c r="D35" s="42">
        <v>901</v>
      </c>
      <c r="E35" s="42">
        <v>859</v>
      </c>
      <c r="F35" s="66">
        <v>568</v>
      </c>
      <c r="G35" s="66">
        <v>1</v>
      </c>
      <c r="H35" s="66">
        <v>69</v>
      </c>
      <c r="I35" s="67">
        <v>73</v>
      </c>
      <c r="J35" s="66">
        <v>499</v>
      </c>
      <c r="K35" s="42">
        <v>5493</v>
      </c>
      <c r="L35" s="68">
        <v>20.625158585358189</v>
      </c>
    </row>
    <row r="36" spans="1:12" x14ac:dyDescent="0.3">
      <c r="A36" s="65" t="s">
        <v>68</v>
      </c>
      <c r="B36" s="41">
        <v>1410</v>
      </c>
      <c r="C36" s="42">
        <v>1133</v>
      </c>
      <c r="D36" s="42">
        <v>962</v>
      </c>
      <c r="E36" s="42">
        <v>854</v>
      </c>
      <c r="F36" s="66">
        <v>627</v>
      </c>
      <c r="G36" s="66">
        <v>0</v>
      </c>
      <c r="H36" s="66">
        <v>20</v>
      </c>
      <c r="I36" s="67">
        <v>105</v>
      </c>
      <c r="J36" s="66">
        <v>540</v>
      </c>
      <c r="K36" s="42">
        <v>8803</v>
      </c>
      <c r="L36" s="68">
        <v>20.727044330090028</v>
      </c>
    </row>
    <row r="37" spans="1:12" x14ac:dyDescent="0.3">
      <c r="A37" s="14" t="s">
        <v>25</v>
      </c>
      <c r="B37" s="53"/>
      <c r="C37" s="54"/>
      <c r="D37" s="54"/>
      <c r="E37" s="54"/>
      <c r="F37" s="54"/>
      <c r="G37" s="54"/>
      <c r="H37" s="54"/>
      <c r="I37" s="70"/>
      <c r="J37" s="54"/>
      <c r="K37" s="54"/>
      <c r="L37" s="71"/>
    </row>
    <row r="38" spans="1:12" x14ac:dyDescent="0.3">
      <c r="A38" s="72" t="s">
        <v>62</v>
      </c>
      <c r="B38" s="19">
        <v>2477</v>
      </c>
      <c r="C38" s="20">
        <v>1878</v>
      </c>
      <c r="D38" s="20">
        <v>1540</v>
      </c>
      <c r="E38" s="20">
        <v>1390</v>
      </c>
      <c r="F38" s="56">
        <v>669</v>
      </c>
      <c r="G38" s="56">
        <v>135</v>
      </c>
      <c r="H38" s="56">
        <v>84</v>
      </c>
      <c r="I38" s="57">
        <v>310</v>
      </c>
      <c r="J38" s="56">
        <v>581</v>
      </c>
      <c r="K38" s="20">
        <v>23562</v>
      </c>
      <c r="L38" s="58">
        <v>14.032678921019636</v>
      </c>
    </row>
    <row r="39" spans="1:12" x14ac:dyDescent="0.3">
      <c r="A39" s="18" t="s">
        <v>55</v>
      </c>
      <c r="B39" s="19">
        <v>2438</v>
      </c>
      <c r="C39" s="20">
        <v>1853</v>
      </c>
      <c r="D39" s="20">
        <v>1510</v>
      </c>
      <c r="E39" s="20">
        <v>1126</v>
      </c>
      <c r="F39" s="56">
        <v>646</v>
      </c>
      <c r="G39" s="56">
        <v>95</v>
      </c>
      <c r="H39" s="56">
        <v>50</v>
      </c>
      <c r="I39" s="57">
        <v>363</v>
      </c>
      <c r="J39" s="56">
        <v>617</v>
      </c>
      <c r="K39" s="20">
        <v>35107</v>
      </c>
      <c r="L39" s="58">
        <v>12.996237931125201</v>
      </c>
    </row>
    <row r="40" spans="1:12" x14ac:dyDescent="0.3">
      <c r="A40" s="18" t="s">
        <v>53</v>
      </c>
      <c r="B40" s="19">
        <v>2338</v>
      </c>
      <c r="C40" s="20">
        <v>1824</v>
      </c>
      <c r="D40" s="20">
        <v>1611</v>
      </c>
      <c r="E40" s="20">
        <v>1119</v>
      </c>
      <c r="F40" s="56">
        <v>624</v>
      </c>
      <c r="G40" s="56">
        <v>99</v>
      </c>
      <c r="H40" s="56">
        <v>54</v>
      </c>
      <c r="I40" s="57">
        <v>335</v>
      </c>
      <c r="J40" s="56">
        <v>640</v>
      </c>
      <c r="K40" s="20">
        <v>35965</v>
      </c>
      <c r="L40" s="58">
        <v>12.693637965038363</v>
      </c>
    </row>
    <row r="41" spans="1:12" x14ac:dyDescent="0.3">
      <c r="A41" s="18" t="s">
        <v>68</v>
      </c>
      <c r="B41" s="23">
        <v>2305</v>
      </c>
      <c r="C41" s="24">
        <v>1937</v>
      </c>
      <c r="D41" s="24">
        <v>1717</v>
      </c>
      <c r="E41" s="24">
        <v>997</v>
      </c>
      <c r="F41" s="59">
        <v>718</v>
      </c>
      <c r="G41" s="59">
        <v>113</v>
      </c>
      <c r="H41" s="59">
        <v>58</v>
      </c>
      <c r="I41" s="60">
        <v>263</v>
      </c>
      <c r="J41" s="59">
        <v>675</v>
      </c>
      <c r="K41" s="24">
        <v>39563</v>
      </c>
      <c r="L41" s="61">
        <v>14.2363589641093</v>
      </c>
    </row>
    <row r="42" spans="1:12" x14ac:dyDescent="0.3">
      <c r="A42" s="36" t="s">
        <v>26</v>
      </c>
      <c r="B42" s="27"/>
      <c r="C42" s="28"/>
      <c r="D42" s="28"/>
      <c r="E42" s="28"/>
      <c r="F42" s="62"/>
      <c r="G42" s="62"/>
      <c r="H42" s="62"/>
      <c r="I42" s="63"/>
      <c r="J42" s="62"/>
      <c r="K42" s="28"/>
      <c r="L42" s="64"/>
    </row>
    <row r="43" spans="1:12" x14ac:dyDescent="0.3">
      <c r="A43" s="65" t="s">
        <v>62</v>
      </c>
      <c r="B43" s="41">
        <v>1545</v>
      </c>
      <c r="C43" s="42">
        <v>1157</v>
      </c>
      <c r="D43" s="42">
        <v>993</v>
      </c>
      <c r="E43" s="42">
        <v>927</v>
      </c>
      <c r="F43" s="66">
        <v>777</v>
      </c>
      <c r="G43" s="66">
        <v>123</v>
      </c>
      <c r="H43" s="66">
        <v>158</v>
      </c>
      <c r="I43" s="67">
        <v>391</v>
      </c>
      <c r="J43" s="66">
        <v>350</v>
      </c>
      <c r="K43" s="42">
        <v>14142.5</v>
      </c>
      <c r="L43" s="68">
        <v>24.888462814792966</v>
      </c>
    </row>
    <row r="44" spans="1:12" x14ac:dyDescent="0.3">
      <c r="A44" s="65" t="s">
        <v>55</v>
      </c>
      <c r="B44" s="41">
        <v>1475</v>
      </c>
      <c r="C44" s="42">
        <v>1200</v>
      </c>
      <c r="D44" s="42">
        <v>1126</v>
      </c>
      <c r="E44" s="42">
        <v>791</v>
      </c>
      <c r="F44" s="66">
        <v>781</v>
      </c>
      <c r="G44" s="66">
        <v>139</v>
      </c>
      <c r="H44" s="66">
        <v>176</v>
      </c>
      <c r="I44" s="67">
        <v>569</v>
      </c>
      <c r="J44" s="66">
        <v>397</v>
      </c>
      <c r="K44" s="42">
        <v>9778</v>
      </c>
      <c r="L44" s="68">
        <v>24.70240758972523</v>
      </c>
    </row>
    <row r="45" spans="1:12" x14ac:dyDescent="0.3">
      <c r="A45" s="65" t="s">
        <v>53</v>
      </c>
      <c r="B45" s="41">
        <v>1664</v>
      </c>
      <c r="C45" s="42">
        <v>1348</v>
      </c>
      <c r="D45" s="42">
        <v>1125</v>
      </c>
      <c r="E45" s="42">
        <v>723</v>
      </c>
      <c r="F45" s="66">
        <v>720</v>
      </c>
      <c r="G45" s="66">
        <v>104</v>
      </c>
      <c r="H45" s="66">
        <v>362</v>
      </c>
      <c r="I45" s="67">
        <v>275</v>
      </c>
      <c r="J45" s="66">
        <v>380</v>
      </c>
      <c r="K45" s="42">
        <v>6434</v>
      </c>
      <c r="L45" s="68">
        <v>19.700821664528164</v>
      </c>
    </row>
    <row r="46" spans="1:12" x14ac:dyDescent="0.3">
      <c r="A46" s="65" t="s">
        <v>68</v>
      </c>
      <c r="B46" s="41">
        <v>1485</v>
      </c>
      <c r="C46" s="42">
        <v>1326</v>
      </c>
      <c r="D46" s="42">
        <v>1217</v>
      </c>
      <c r="E46" s="42">
        <v>585</v>
      </c>
      <c r="F46" s="66">
        <v>764</v>
      </c>
      <c r="G46" s="66">
        <v>110</v>
      </c>
      <c r="H46" s="66">
        <v>84</v>
      </c>
      <c r="I46" s="67">
        <v>261</v>
      </c>
      <c r="J46" s="66">
        <v>404</v>
      </c>
      <c r="K46" s="42">
        <v>6558</v>
      </c>
      <c r="L46" s="68">
        <v>19.714878642966706</v>
      </c>
    </row>
    <row r="47" spans="1:12" x14ac:dyDescent="0.3">
      <c r="A47" s="14" t="s">
        <v>27</v>
      </c>
      <c r="B47" s="53"/>
      <c r="C47" s="54"/>
      <c r="D47" s="54"/>
      <c r="E47" s="54"/>
      <c r="F47" s="54"/>
      <c r="G47" s="54"/>
      <c r="H47" s="54"/>
      <c r="I47" s="70"/>
      <c r="J47" s="54"/>
      <c r="K47" s="54"/>
      <c r="L47" s="71"/>
    </row>
    <row r="48" spans="1:12" x14ac:dyDescent="0.3">
      <c r="A48" s="72" t="s">
        <v>62</v>
      </c>
      <c r="B48" s="19">
        <v>2549</v>
      </c>
      <c r="C48" s="20">
        <v>2297</v>
      </c>
      <c r="D48" s="20">
        <v>1915</v>
      </c>
      <c r="E48" s="20">
        <v>1620</v>
      </c>
      <c r="F48" s="56">
        <v>1290</v>
      </c>
      <c r="G48" s="56">
        <v>4</v>
      </c>
      <c r="H48" s="56">
        <v>583</v>
      </c>
      <c r="I48" s="57">
        <v>189</v>
      </c>
      <c r="J48" s="56">
        <v>830</v>
      </c>
      <c r="K48" s="20">
        <v>49798.5</v>
      </c>
      <c r="L48" s="58">
        <v>21.063940617267875</v>
      </c>
    </row>
    <row r="49" spans="1:12" x14ac:dyDescent="0.3">
      <c r="A49" s="18" t="s">
        <v>55</v>
      </c>
      <c r="B49" s="19">
        <v>2798</v>
      </c>
      <c r="C49" s="20">
        <v>2316</v>
      </c>
      <c r="D49" s="20">
        <v>1870</v>
      </c>
      <c r="E49" s="20">
        <v>1577</v>
      </c>
      <c r="F49" s="56">
        <v>1286</v>
      </c>
      <c r="G49" s="56">
        <v>0</v>
      </c>
      <c r="H49" s="56">
        <v>421</v>
      </c>
      <c r="I49" s="57">
        <v>366</v>
      </c>
      <c r="J49" s="56">
        <v>861</v>
      </c>
      <c r="K49" s="20">
        <v>48273</v>
      </c>
      <c r="L49" s="58">
        <v>19.850784666838177</v>
      </c>
    </row>
    <row r="50" spans="1:12" x14ac:dyDescent="0.3">
      <c r="A50" s="18" t="s">
        <v>53</v>
      </c>
      <c r="B50" s="19">
        <v>2823</v>
      </c>
      <c r="C50" s="20">
        <v>2346</v>
      </c>
      <c r="D50" s="20">
        <v>1947</v>
      </c>
      <c r="E50" s="20">
        <v>1213</v>
      </c>
      <c r="F50" s="56">
        <v>1258</v>
      </c>
      <c r="G50" s="56">
        <v>0</v>
      </c>
      <c r="H50" s="56">
        <v>524</v>
      </c>
      <c r="I50" s="57">
        <v>310</v>
      </c>
      <c r="J50" s="56">
        <v>850</v>
      </c>
      <c r="K50" s="20">
        <v>45598</v>
      </c>
      <c r="L50" s="58">
        <v>18.680024154350257</v>
      </c>
    </row>
    <row r="51" spans="1:12" x14ac:dyDescent="0.3">
      <c r="A51" s="18" t="s">
        <v>68</v>
      </c>
      <c r="B51" s="23">
        <v>3001</v>
      </c>
      <c r="C51" s="24">
        <v>2350</v>
      </c>
      <c r="D51" s="24">
        <v>2012</v>
      </c>
      <c r="E51" s="24">
        <v>1525</v>
      </c>
      <c r="F51" s="59">
        <v>1101</v>
      </c>
      <c r="G51" s="59">
        <v>0</v>
      </c>
      <c r="H51" s="59">
        <v>493</v>
      </c>
      <c r="I51" s="60">
        <v>395</v>
      </c>
      <c r="J51" s="59">
        <v>736</v>
      </c>
      <c r="K51" s="24">
        <v>46118</v>
      </c>
      <c r="L51" s="61">
        <v>15.407723920456402</v>
      </c>
    </row>
    <row r="52" spans="1:12" x14ac:dyDescent="0.3">
      <c r="A52" s="36" t="s">
        <v>28</v>
      </c>
      <c r="B52" s="27"/>
      <c r="C52" s="28"/>
      <c r="D52" s="28"/>
      <c r="E52" s="28"/>
      <c r="F52" s="62"/>
      <c r="G52" s="62"/>
      <c r="H52" s="62"/>
      <c r="I52" s="63"/>
      <c r="J52" s="62"/>
      <c r="K52" s="28"/>
      <c r="L52" s="64"/>
    </row>
    <row r="53" spans="1:12" x14ac:dyDescent="0.3">
      <c r="A53" s="65" t="s">
        <v>62</v>
      </c>
      <c r="B53" s="41">
        <v>1518</v>
      </c>
      <c r="C53" s="42">
        <v>1184</v>
      </c>
      <c r="D53" s="42">
        <v>987</v>
      </c>
      <c r="E53" s="42">
        <v>1750</v>
      </c>
      <c r="F53" s="66">
        <v>787</v>
      </c>
      <c r="G53" s="66">
        <v>95</v>
      </c>
      <c r="H53" s="66">
        <v>66</v>
      </c>
      <c r="I53" s="67">
        <v>402</v>
      </c>
      <c r="J53" s="66">
        <v>446</v>
      </c>
      <c r="K53" s="42">
        <v>79517</v>
      </c>
      <c r="L53" s="68">
        <v>25.83883442053045</v>
      </c>
    </row>
    <row r="54" spans="1:12" x14ac:dyDescent="0.3">
      <c r="A54" s="65" t="s">
        <v>55</v>
      </c>
      <c r="B54" s="41">
        <v>1509</v>
      </c>
      <c r="C54" s="42">
        <v>1248</v>
      </c>
      <c r="D54" s="42">
        <v>1054</v>
      </c>
      <c r="E54" s="42">
        <v>1691</v>
      </c>
      <c r="F54" s="66">
        <v>798</v>
      </c>
      <c r="G54" s="66">
        <v>99</v>
      </c>
      <c r="H54" s="66">
        <v>29</v>
      </c>
      <c r="I54" s="67">
        <v>389</v>
      </c>
      <c r="J54" s="66">
        <v>394</v>
      </c>
      <c r="K54" s="42">
        <v>102286</v>
      </c>
      <c r="L54" s="68">
        <v>24.728910126814924</v>
      </c>
    </row>
    <row r="55" spans="1:12" x14ac:dyDescent="0.3">
      <c r="A55" s="65" t="s">
        <v>53</v>
      </c>
      <c r="B55" s="41">
        <v>1642</v>
      </c>
      <c r="C55" s="42">
        <v>1256</v>
      </c>
      <c r="D55" s="42">
        <v>1111</v>
      </c>
      <c r="E55" s="42">
        <v>1632</v>
      </c>
      <c r="F55" s="66">
        <v>787</v>
      </c>
      <c r="G55" s="66">
        <v>77</v>
      </c>
      <c r="H55" s="66">
        <v>19</v>
      </c>
      <c r="I55" s="67">
        <v>391</v>
      </c>
      <c r="J55" s="66">
        <v>451</v>
      </c>
      <c r="K55" s="42">
        <v>116535</v>
      </c>
      <c r="L55" s="68">
        <v>22.40644531081163</v>
      </c>
    </row>
    <row r="56" spans="1:12" x14ac:dyDescent="0.3">
      <c r="A56" s="65" t="s">
        <v>68</v>
      </c>
      <c r="B56" s="41">
        <v>1687</v>
      </c>
      <c r="C56" s="42">
        <v>1269</v>
      </c>
      <c r="D56" s="42">
        <v>1107</v>
      </c>
      <c r="E56" s="42">
        <v>1655</v>
      </c>
      <c r="F56" s="66">
        <v>804</v>
      </c>
      <c r="G56" s="66">
        <v>91</v>
      </c>
      <c r="H56" s="66">
        <v>17</v>
      </c>
      <c r="I56" s="67">
        <v>427</v>
      </c>
      <c r="J56" s="66">
        <v>486</v>
      </c>
      <c r="K56" s="42">
        <v>82250</v>
      </c>
      <c r="L56" s="68">
        <v>21.917293846831992</v>
      </c>
    </row>
    <row r="57" spans="1:12" x14ac:dyDescent="0.3">
      <c r="A57" s="14" t="s">
        <v>29</v>
      </c>
      <c r="B57" s="53"/>
      <c r="C57" s="54"/>
      <c r="D57" s="54"/>
      <c r="E57" s="54"/>
      <c r="F57" s="54"/>
      <c r="G57" s="54"/>
      <c r="H57" s="54"/>
      <c r="I57" s="70"/>
      <c r="J57" s="54"/>
      <c r="K57" s="54"/>
      <c r="L57" s="71"/>
    </row>
    <row r="58" spans="1:12" x14ac:dyDescent="0.3">
      <c r="A58" s="72" t="s">
        <v>62</v>
      </c>
      <c r="B58" s="19">
        <v>3124</v>
      </c>
      <c r="C58" s="20">
        <v>2321</v>
      </c>
      <c r="D58" s="20">
        <v>1694</v>
      </c>
      <c r="E58" s="20">
        <v>692</v>
      </c>
      <c r="F58" s="56">
        <v>690</v>
      </c>
      <c r="G58" s="56">
        <v>33</v>
      </c>
      <c r="H58" s="56">
        <v>337</v>
      </c>
      <c r="I58" s="57">
        <v>445</v>
      </c>
      <c r="J58" s="56">
        <v>699</v>
      </c>
      <c r="K58" s="20">
        <v>66742.860000000015</v>
      </c>
      <c r="L58" s="58">
        <v>11.41044458122248</v>
      </c>
    </row>
    <row r="59" spans="1:12" x14ac:dyDescent="0.3">
      <c r="A59" s="18" t="s">
        <v>55</v>
      </c>
      <c r="B59" s="19">
        <v>3289</v>
      </c>
      <c r="C59" s="20">
        <v>2430</v>
      </c>
      <c r="D59" s="20">
        <v>1700</v>
      </c>
      <c r="E59" s="20">
        <v>582</v>
      </c>
      <c r="F59" s="56">
        <v>839</v>
      </c>
      <c r="G59" s="56">
        <v>32</v>
      </c>
      <c r="H59" s="56">
        <v>383</v>
      </c>
      <c r="I59" s="57">
        <v>434</v>
      </c>
      <c r="J59" s="56">
        <v>728</v>
      </c>
      <c r="K59" s="20">
        <v>84906</v>
      </c>
      <c r="L59" s="58">
        <v>12.761468472384339</v>
      </c>
    </row>
    <row r="60" spans="1:12" x14ac:dyDescent="0.3">
      <c r="A60" s="18" t="s">
        <v>53</v>
      </c>
      <c r="B60" s="19">
        <v>2976</v>
      </c>
      <c r="C60" s="20">
        <v>2446</v>
      </c>
      <c r="D60" s="20">
        <v>1911</v>
      </c>
      <c r="E60" s="20">
        <v>407</v>
      </c>
      <c r="F60" s="56">
        <v>897</v>
      </c>
      <c r="G60" s="56">
        <v>63</v>
      </c>
      <c r="H60" s="56">
        <v>377</v>
      </c>
      <c r="I60" s="57">
        <v>487</v>
      </c>
      <c r="J60" s="56">
        <v>773</v>
      </c>
      <c r="K60" s="20">
        <v>75009</v>
      </c>
      <c r="L60" s="58">
        <v>12.48006656035499</v>
      </c>
    </row>
    <row r="61" spans="1:12" x14ac:dyDescent="0.3">
      <c r="A61" s="18" t="s">
        <v>68</v>
      </c>
      <c r="B61" s="23">
        <v>3898</v>
      </c>
      <c r="C61" s="24">
        <v>3072</v>
      </c>
      <c r="D61" s="24">
        <v>2360</v>
      </c>
      <c r="E61" s="24">
        <v>409</v>
      </c>
      <c r="F61" s="59">
        <v>808</v>
      </c>
      <c r="G61" s="59">
        <v>49</v>
      </c>
      <c r="H61" s="59">
        <v>432</v>
      </c>
      <c r="I61" s="60">
        <v>366</v>
      </c>
      <c r="J61" s="59">
        <v>778</v>
      </c>
      <c r="K61" s="24">
        <v>74172</v>
      </c>
      <c r="L61" s="61">
        <v>9.4093104962670182</v>
      </c>
    </row>
    <row r="62" spans="1:12" x14ac:dyDescent="0.3">
      <c r="A62" s="36" t="s">
        <v>30</v>
      </c>
      <c r="B62" s="27"/>
      <c r="C62" s="28"/>
      <c r="D62" s="28"/>
      <c r="E62" s="28"/>
      <c r="F62" s="62"/>
      <c r="G62" s="62"/>
      <c r="H62" s="62"/>
      <c r="I62" s="63"/>
      <c r="J62" s="62"/>
      <c r="K62" s="28"/>
      <c r="L62" s="64"/>
    </row>
    <row r="63" spans="1:12" x14ac:dyDescent="0.3">
      <c r="A63" s="65" t="s">
        <v>62</v>
      </c>
      <c r="B63" s="41">
        <v>2033</v>
      </c>
      <c r="C63" s="42">
        <v>1498</v>
      </c>
      <c r="D63" s="42">
        <v>1280</v>
      </c>
      <c r="E63" s="42">
        <v>1767</v>
      </c>
      <c r="F63" s="66">
        <v>824</v>
      </c>
      <c r="G63" s="66">
        <v>79</v>
      </c>
      <c r="H63" s="66">
        <v>325</v>
      </c>
      <c r="I63" s="67">
        <v>411</v>
      </c>
      <c r="J63" s="66">
        <v>573</v>
      </c>
      <c r="K63" s="42">
        <v>97150.950000000012</v>
      </c>
      <c r="L63" s="68">
        <v>20.731613989439044</v>
      </c>
    </row>
    <row r="64" spans="1:12" x14ac:dyDescent="0.3">
      <c r="A64" s="65" t="s">
        <v>55</v>
      </c>
      <c r="B64" s="41">
        <v>2037</v>
      </c>
      <c r="C64" s="42">
        <v>1467</v>
      </c>
      <c r="D64" s="42">
        <v>1329</v>
      </c>
      <c r="E64" s="42">
        <v>1961</v>
      </c>
      <c r="F64" s="66">
        <v>766</v>
      </c>
      <c r="G64" s="66">
        <v>79</v>
      </c>
      <c r="H64" s="66">
        <v>294</v>
      </c>
      <c r="I64" s="67">
        <v>403</v>
      </c>
      <c r="J64" s="66">
        <v>569</v>
      </c>
      <c r="K64" s="42">
        <v>95794</v>
      </c>
      <c r="L64" s="68">
        <v>18.614111479069219</v>
      </c>
    </row>
    <row r="65" spans="1:12" x14ac:dyDescent="0.3">
      <c r="A65" s="65" t="s">
        <v>53</v>
      </c>
      <c r="B65" s="41">
        <v>2037</v>
      </c>
      <c r="C65" s="42">
        <v>1597</v>
      </c>
      <c r="D65" s="42">
        <v>1365</v>
      </c>
      <c r="E65" s="42">
        <v>1792</v>
      </c>
      <c r="F65" s="66">
        <v>787</v>
      </c>
      <c r="G65" s="66">
        <v>73</v>
      </c>
      <c r="H65" s="66">
        <v>343</v>
      </c>
      <c r="I65" s="67">
        <v>448</v>
      </c>
      <c r="J65" s="66">
        <v>595</v>
      </c>
      <c r="K65" s="42">
        <v>74639</v>
      </c>
      <c r="L65" s="68">
        <v>18.05736362491076</v>
      </c>
    </row>
    <row r="66" spans="1:12" x14ac:dyDescent="0.3">
      <c r="A66" s="65" t="s">
        <v>68</v>
      </c>
      <c r="B66" s="41">
        <v>2132</v>
      </c>
      <c r="C66" s="42">
        <v>1684</v>
      </c>
      <c r="D66" s="42">
        <v>1446</v>
      </c>
      <c r="E66" s="42">
        <v>1566</v>
      </c>
      <c r="F66" s="66">
        <v>763</v>
      </c>
      <c r="G66" s="66">
        <v>88</v>
      </c>
      <c r="H66" s="66">
        <v>508</v>
      </c>
      <c r="I66" s="67">
        <v>387</v>
      </c>
      <c r="J66" s="66">
        <v>627</v>
      </c>
      <c r="K66" s="42">
        <v>95564</v>
      </c>
      <c r="L66" s="68">
        <v>16.162217256158165</v>
      </c>
    </row>
    <row r="67" spans="1:12" x14ac:dyDescent="0.3">
      <c r="A67" s="14" t="s">
        <v>31</v>
      </c>
      <c r="B67" s="53"/>
      <c r="C67" s="54"/>
      <c r="D67" s="54"/>
      <c r="E67" s="54"/>
      <c r="F67" s="54"/>
      <c r="G67" s="54"/>
      <c r="H67" s="54"/>
      <c r="I67" s="70"/>
      <c r="J67" s="54"/>
      <c r="K67" s="54"/>
      <c r="L67" s="71"/>
    </row>
    <row r="68" spans="1:12" x14ac:dyDescent="0.3">
      <c r="A68" s="72" t="s">
        <v>62</v>
      </c>
      <c r="B68" s="19">
        <v>1749</v>
      </c>
      <c r="C68" s="20">
        <v>1182</v>
      </c>
      <c r="D68" s="20">
        <v>1036</v>
      </c>
      <c r="E68" s="20">
        <v>1593</v>
      </c>
      <c r="F68" s="56">
        <v>812</v>
      </c>
      <c r="G68" s="56">
        <v>15</v>
      </c>
      <c r="H68" s="56">
        <v>451</v>
      </c>
      <c r="I68" s="57">
        <v>467</v>
      </c>
      <c r="J68" s="56">
        <v>386</v>
      </c>
      <c r="K68" s="20">
        <v>90554</v>
      </c>
      <c r="L68" s="58">
        <v>24.022541102654969</v>
      </c>
    </row>
    <row r="69" spans="1:12" x14ac:dyDescent="0.3">
      <c r="A69" s="18" t="s">
        <v>55</v>
      </c>
      <c r="B69" s="19">
        <v>1779</v>
      </c>
      <c r="C69" s="20">
        <v>1260</v>
      </c>
      <c r="D69" s="20">
        <v>1095</v>
      </c>
      <c r="E69" s="20">
        <v>1612</v>
      </c>
      <c r="F69" s="56">
        <v>868</v>
      </c>
      <c r="G69" s="56">
        <v>28</v>
      </c>
      <c r="H69" s="56">
        <v>331</v>
      </c>
      <c r="I69" s="57">
        <v>473</v>
      </c>
      <c r="J69" s="56">
        <v>459</v>
      </c>
      <c r="K69" s="20">
        <v>66428</v>
      </c>
      <c r="L69" s="58">
        <v>24.673906059243077</v>
      </c>
    </row>
    <row r="70" spans="1:12" x14ac:dyDescent="0.3">
      <c r="A70" s="18" t="s">
        <v>53</v>
      </c>
      <c r="B70" s="19">
        <v>1927</v>
      </c>
      <c r="C70" s="20">
        <v>1311</v>
      </c>
      <c r="D70" s="20">
        <v>1112</v>
      </c>
      <c r="E70" s="20">
        <v>1407</v>
      </c>
      <c r="F70" s="56">
        <v>838</v>
      </c>
      <c r="G70" s="56">
        <v>14</v>
      </c>
      <c r="H70" s="56">
        <v>290</v>
      </c>
      <c r="I70" s="57">
        <v>544</v>
      </c>
      <c r="J70" s="56">
        <v>393</v>
      </c>
      <c r="K70" s="20">
        <v>194026</v>
      </c>
      <c r="L70" s="58">
        <v>21.484227248657238</v>
      </c>
    </row>
    <row r="71" spans="1:12" x14ac:dyDescent="0.3">
      <c r="A71" s="18" t="s">
        <v>68</v>
      </c>
      <c r="B71" s="19">
        <v>1976</v>
      </c>
      <c r="C71" s="20">
        <v>1393</v>
      </c>
      <c r="D71" s="20">
        <v>1173</v>
      </c>
      <c r="E71" s="20">
        <v>1261</v>
      </c>
      <c r="F71" s="56">
        <v>791</v>
      </c>
      <c r="G71" s="56">
        <v>18</v>
      </c>
      <c r="H71" s="56">
        <v>295</v>
      </c>
      <c r="I71" s="57">
        <v>501</v>
      </c>
      <c r="J71" s="56">
        <v>479</v>
      </c>
      <c r="K71" s="20">
        <v>197866</v>
      </c>
      <c r="L71" s="58">
        <v>18.942882565055179</v>
      </c>
    </row>
    <row r="72" spans="1:12" x14ac:dyDescent="0.3">
      <c r="A72" s="48" t="s">
        <v>57</v>
      </c>
      <c r="B72" s="73"/>
      <c r="C72" s="74"/>
      <c r="D72" s="74"/>
      <c r="E72" s="74"/>
      <c r="F72" s="74"/>
      <c r="G72" s="74"/>
      <c r="H72" s="74"/>
      <c r="I72" s="75"/>
      <c r="J72" s="74"/>
      <c r="K72" s="74"/>
      <c r="L72" s="76"/>
    </row>
    <row r="73" spans="1:12" x14ac:dyDescent="0.3">
      <c r="A73" s="65" t="s">
        <v>62</v>
      </c>
      <c r="B73" s="41">
        <f>B8+B13+B18+B23+B28+B33+B38+B43+B48+B53+B58+B63+B68</f>
        <v>23034</v>
      </c>
      <c r="C73" s="42">
        <f t="shared" ref="C73:K73" si="0">C8+C13+C18+C23+C28+C33+C38+C43+C48+C53+C58+C63+C68</f>
        <v>17381</v>
      </c>
      <c r="D73" s="42">
        <f t="shared" si="0"/>
        <v>14369</v>
      </c>
      <c r="E73" s="42">
        <f t="shared" si="0"/>
        <v>17328</v>
      </c>
      <c r="F73" s="66">
        <f t="shared" si="0"/>
        <v>9157</v>
      </c>
      <c r="G73" s="66">
        <f t="shared" si="0"/>
        <v>744</v>
      </c>
      <c r="H73" s="66">
        <f t="shared" si="0"/>
        <v>2767</v>
      </c>
      <c r="I73" s="66">
        <f t="shared" si="0"/>
        <v>4306</v>
      </c>
      <c r="J73" s="66">
        <f t="shared" si="0"/>
        <v>5929</v>
      </c>
      <c r="K73" s="42">
        <f t="shared" si="0"/>
        <v>623686.51</v>
      </c>
      <c r="L73" s="68">
        <f>AVERAGE(L8,L13,L18,L23,L28,L33,L38,L43,L48,L53,L58,L63,L68)</f>
        <v>20.726176122103695</v>
      </c>
    </row>
    <row r="74" spans="1:12" x14ac:dyDescent="0.3">
      <c r="A74" s="44" t="s">
        <v>55</v>
      </c>
      <c r="B74" s="41">
        <f>B9+B14+B19+B24+B29+B34+B39+B44+B49+B54+B59+B64+B69</f>
        <v>23648</v>
      </c>
      <c r="C74" s="42">
        <f t="shared" ref="C74:K74" si="1">C9+C14+C19+C24+C29+C34+C39+C44+C49+C54+C59+C64+C69</f>
        <v>17842</v>
      </c>
      <c r="D74" s="42">
        <f t="shared" si="1"/>
        <v>14828</v>
      </c>
      <c r="E74" s="42">
        <f t="shared" si="1"/>
        <v>16027</v>
      </c>
      <c r="F74" s="66">
        <f t="shared" si="1"/>
        <v>9501</v>
      </c>
      <c r="G74" s="66">
        <f t="shared" si="1"/>
        <v>799</v>
      </c>
      <c r="H74" s="66">
        <f t="shared" si="1"/>
        <v>2467</v>
      </c>
      <c r="I74" s="66">
        <f t="shared" si="1"/>
        <v>4427</v>
      </c>
      <c r="J74" s="66">
        <f t="shared" si="1"/>
        <v>6116</v>
      </c>
      <c r="K74" s="42">
        <f t="shared" si="1"/>
        <v>689956.5</v>
      </c>
      <c r="L74" s="68">
        <f>AVERAGE(L9,L14,L19,L24,L29,L34,L39,L44,L49,L54,L59,L64,L69)</f>
        <v>20.680643952337462</v>
      </c>
    </row>
    <row r="75" spans="1:12" x14ac:dyDescent="0.3">
      <c r="A75" s="44" t="s">
        <v>53</v>
      </c>
      <c r="B75" s="41">
        <f>B10+B15+B20+B25+B30+B35+B40+B45+B50+B55+B60+B65+B70</f>
        <v>23772</v>
      </c>
      <c r="C75" s="42">
        <f t="shared" ref="C75:K75" si="2">C10+C15+C20+C25+C30+C35+C40+C45+C50+C55+C60+C65+C70</f>
        <v>18497</v>
      </c>
      <c r="D75" s="42">
        <f t="shared" si="2"/>
        <v>15524</v>
      </c>
      <c r="E75" s="42">
        <f t="shared" si="2"/>
        <v>13550</v>
      </c>
      <c r="F75" s="66">
        <f t="shared" si="2"/>
        <v>9261</v>
      </c>
      <c r="G75" s="66">
        <f t="shared" si="2"/>
        <v>801</v>
      </c>
      <c r="H75" s="66">
        <f t="shared" si="2"/>
        <v>2514</v>
      </c>
      <c r="I75" s="66">
        <f t="shared" si="2"/>
        <v>4301</v>
      </c>
      <c r="J75" s="66">
        <f t="shared" si="2"/>
        <v>6315</v>
      </c>
      <c r="K75" s="42">
        <f t="shared" si="2"/>
        <v>798978</v>
      </c>
      <c r="L75" s="68">
        <f>AVERAGE(L10,L15,L20,L25,L30,L35,L40,L45,L50,L55,L60,L65,L70)</f>
        <v>18.507824246524496</v>
      </c>
    </row>
    <row r="76" spans="1:12" x14ac:dyDescent="0.3">
      <c r="A76" s="69" t="s">
        <v>68</v>
      </c>
      <c r="B76" s="45">
        <f>B11+B16+B21+B26+B31+B36+B41+B46+B51+B56+B61+B66+B71</f>
        <v>25200</v>
      </c>
      <c r="C76" s="46">
        <f t="shared" ref="C76:K76" si="3">C11+C16+C21+C26+C31+C36+C41+C46+C51+C56+C61+C66+C71</f>
        <v>19858</v>
      </c>
      <c r="D76" s="46">
        <f t="shared" si="3"/>
        <v>16673</v>
      </c>
      <c r="E76" s="46">
        <f t="shared" si="3"/>
        <v>13043</v>
      </c>
      <c r="F76" s="77">
        <f t="shared" si="3"/>
        <v>9087</v>
      </c>
      <c r="G76" s="77">
        <f t="shared" si="3"/>
        <v>777</v>
      </c>
      <c r="H76" s="77">
        <f t="shared" si="3"/>
        <v>2543</v>
      </c>
      <c r="I76" s="77">
        <f t="shared" si="3"/>
        <v>3969</v>
      </c>
      <c r="J76" s="77">
        <f t="shared" si="3"/>
        <v>6439</v>
      </c>
      <c r="K76" s="46">
        <f t="shared" si="3"/>
        <v>871003</v>
      </c>
      <c r="L76" s="78">
        <f>AVERAGE(L11,L16,L21,L26,L31,L36,L41,L46,L51,L56,L61,L66,L71)</f>
        <v>17.192730008833855</v>
      </c>
    </row>
    <row r="77" spans="1:12" x14ac:dyDescent="0.3">
      <c r="A77" s="3"/>
      <c r="B77" s="79"/>
      <c r="C77" s="79"/>
      <c r="D77" s="79"/>
      <c r="E77" s="79"/>
      <c r="F77" s="79"/>
      <c r="G77" s="79"/>
      <c r="H77" s="79"/>
      <c r="I77" s="79"/>
      <c r="J77" s="79"/>
      <c r="K77" s="79"/>
      <c r="L77" s="79"/>
    </row>
    <row r="78" spans="1:12" x14ac:dyDescent="0.3">
      <c r="A78" s="140" t="s">
        <v>32</v>
      </c>
      <c r="B78" s="141"/>
      <c r="C78" s="141"/>
      <c r="D78" s="141"/>
      <c r="E78" s="141"/>
      <c r="F78" s="141"/>
      <c r="G78" s="141"/>
      <c r="H78" s="141"/>
      <c r="I78" s="141"/>
      <c r="J78" s="141"/>
      <c r="K78" s="141"/>
      <c r="L78" s="141"/>
    </row>
  </sheetData>
  <mergeCells count="4">
    <mergeCell ref="A1:L1"/>
    <mergeCell ref="A2:L2"/>
    <mergeCell ref="A3:L3"/>
    <mergeCell ref="A78:L78"/>
  </mergeCells>
  <printOptions horizontalCentered="1"/>
  <pageMargins left="0.7" right="0.7" top="0.75" bottom="0.75" header="0.3" footer="0.3"/>
  <pageSetup paperSize="5" scale="7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9"/>
  <sheetViews>
    <sheetView view="pageBreakPreview" zoomScale="84" zoomScaleNormal="70" zoomScaleSheetLayoutView="84" workbookViewId="0">
      <pane xSplit="1" ySplit="7" topLeftCell="B58" activePane="bottomRight" state="frozen"/>
      <selection pane="topRight" activeCell="B1" sqref="B1"/>
      <selection pane="bottomLeft" activeCell="A8" sqref="A8"/>
      <selection pane="bottomRight" activeCell="B9" sqref="B9:S72"/>
    </sheetView>
  </sheetViews>
  <sheetFormatPr defaultRowHeight="16.5" x14ac:dyDescent="0.3"/>
  <cols>
    <col min="1" max="1" width="14.5703125" style="1" bestFit="1" customWidth="1"/>
    <col min="2" max="5" width="8.140625" style="2" bestFit="1" customWidth="1"/>
    <col min="6" max="6" width="8.7109375" style="2" bestFit="1" customWidth="1"/>
    <col min="7" max="7" width="8.140625" style="2" bestFit="1" customWidth="1"/>
    <col min="8" max="10" width="9.42578125" style="2" bestFit="1" customWidth="1"/>
    <col min="11" max="11" width="8.140625" style="2" bestFit="1" customWidth="1"/>
    <col min="12" max="12" width="8.7109375" style="2" bestFit="1" customWidth="1"/>
    <col min="13" max="13" width="8.140625" style="2" bestFit="1" customWidth="1"/>
    <col min="14" max="16" width="9.42578125" style="2" bestFit="1" customWidth="1"/>
    <col min="17" max="17" width="8.140625" style="2" bestFit="1" customWidth="1"/>
    <col min="18" max="18" width="8.7109375" style="2" bestFit="1" customWidth="1"/>
    <col min="19" max="19" width="8.140625" style="2" bestFit="1" customWidth="1"/>
    <col min="20" max="16384" width="9.140625" style="1"/>
  </cols>
  <sheetData>
    <row r="1" spans="1:19" ht="18" x14ac:dyDescent="0.35">
      <c r="A1" s="142" t="s">
        <v>0</v>
      </c>
      <c r="B1" s="142"/>
      <c r="C1" s="142"/>
      <c r="D1" s="142"/>
      <c r="E1" s="142"/>
      <c r="F1" s="142"/>
      <c r="G1" s="142"/>
      <c r="H1" s="142"/>
      <c r="I1" s="142"/>
      <c r="J1" s="142"/>
      <c r="K1" s="142"/>
      <c r="L1" s="142"/>
      <c r="M1" s="142"/>
      <c r="N1" s="142"/>
      <c r="O1" s="142"/>
      <c r="P1" s="142"/>
      <c r="Q1" s="142"/>
      <c r="R1" s="142"/>
      <c r="S1" s="142"/>
    </row>
    <row r="2" spans="1:19" ht="18" x14ac:dyDescent="0.35">
      <c r="A2" s="142" t="s">
        <v>61</v>
      </c>
      <c r="B2" s="142"/>
      <c r="C2" s="142"/>
      <c r="D2" s="142"/>
      <c r="E2" s="142"/>
      <c r="F2" s="142"/>
      <c r="G2" s="142"/>
      <c r="H2" s="142"/>
      <c r="I2" s="142"/>
      <c r="J2" s="142"/>
      <c r="K2" s="142"/>
      <c r="L2" s="142"/>
      <c r="M2" s="142"/>
      <c r="N2" s="142"/>
      <c r="O2" s="142"/>
      <c r="P2" s="142"/>
      <c r="Q2" s="142"/>
      <c r="R2" s="142"/>
      <c r="S2" s="142"/>
    </row>
    <row r="3" spans="1:19" ht="18" x14ac:dyDescent="0.35">
      <c r="A3" s="142" t="s">
        <v>66</v>
      </c>
      <c r="B3" s="142"/>
      <c r="C3" s="142"/>
      <c r="D3" s="142"/>
      <c r="E3" s="142"/>
      <c r="F3" s="142"/>
      <c r="G3" s="142"/>
      <c r="H3" s="142"/>
      <c r="I3" s="142"/>
      <c r="J3" s="142"/>
      <c r="K3" s="142"/>
      <c r="L3" s="142"/>
      <c r="M3" s="142"/>
      <c r="N3" s="142"/>
      <c r="O3" s="142"/>
      <c r="P3" s="142"/>
      <c r="Q3" s="142"/>
      <c r="R3" s="142"/>
      <c r="S3" s="142"/>
    </row>
    <row r="4" spans="1:19" ht="18" x14ac:dyDescent="0.35">
      <c r="A4" s="103"/>
      <c r="B4" s="104"/>
      <c r="C4" s="104"/>
      <c r="D4" s="104"/>
      <c r="E4" s="104"/>
      <c r="F4" s="104"/>
      <c r="G4" s="104"/>
      <c r="H4" s="104"/>
      <c r="I4" s="104"/>
      <c r="J4" s="104"/>
      <c r="K4" s="104"/>
      <c r="L4" s="104"/>
      <c r="M4" s="104"/>
      <c r="N4" s="104"/>
      <c r="O4" s="104"/>
      <c r="P4" s="104"/>
      <c r="Q4" s="104"/>
      <c r="R4" s="104"/>
      <c r="S4" s="104"/>
    </row>
    <row r="5" spans="1:19" x14ac:dyDescent="0.3">
      <c r="A5" s="3"/>
      <c r="B5" s="143" t="s">
        <v>50</v>
      </c>
      <c r="C5" s="144"/>
      <c r="D5" s="144"/>
      <c r="E5" s="144"/>
      <c r="F5" s="144"/>
      <c r="G5" s="145"/>
      <c r="H5" s="143" t="s">
        <v>51</v>
      </c>
      <c r="I5" s="144"/>
      <c r="J5" s="144"/>
      <c r="K5" s="144"/>
      <c r="L5" s="144"/>
      <c r="M5" s="145"/>
      <c r="N5" s="143" t="s">
        <v>67</v>
      </c>
      <c r="O5" s="144"/>
      <c r="P5" s="144"/>
      <c r="Q5" s="144"/>
      <c r="R5" s="144"/>
      <c r="S5" s="145"/>
    </row>
    <row r="6" spans="1:19" x14ac:dyDescent="0.3">
      <c r="A6" s="3"/>
      <c r="B6" s="4"/>
      <c r="C6" s="5"/>
      <c r="D6" s="5"/>
      <c r="E6" s="5"/>
      <c r="F6" s="6" t="s">
        <v>3</v>
      </c>
      <c r="G6" s="7" t="s">
        <v>4</v>
      </c>
      <c r="H6" s="8"/>
      <c r="I6" s="6"/>
      <c r="J6" s="6"/>
      <c r="K6" s="6"/>
      <c r="L6" s="6" t="s">
        <v>3</v>
      </c>
      <c r="M6" s="9" t="s">
        <v>4</v>
      </c>
      <c r="N6" s="8"/>
      <c r="O6" s="6"/>
      <c r="P6" s="6"/>
      <c r="Q6" s="6"/>
      <c r="R6" s="6" t="s">
        <v>3</v>
      </c>
      <c r="S6" s="9" t="s">
        <v>4</v>
      </c>
    </row>
    <row r="7" spans="1:19" x14ac:dyDescent="0.3">
      <c r="A7" s="3"/>
      <c r="B7" s="4" t="s">
        <v>9</v>
      </c>
      <c r="C7" s="5" t="s">
        <v>10</v>
      </c>
      <c r="D7" s="5" t="s">
        <v>11</v>
      </c>
      <c r="E7" s="5" t="s">
        <v>13</v>
      </c>
      <c r="F7" s="10" t="s">
        <v>14</v>
      </c>
      <c r="G7" s="11" t="s">
        <v>14</v>
      </c>
      <c r="H7" s="12" t="s">
        <v>9</v>
      </c>
      <c r="I7" s="10" t="s">
        <v>10</v>
      </c>
      <c r="J7" s="10" t="s">
        <v>11</v>
      </c>
      <c r="K7" s="10" t="s">
        <v>13</v>
      </c>
      <c r="L7" s="10" t="s">
        <v>14</v>
      </c>
      <c r="M7" s="13" t="s">
        <v>14</v>
      </c>
      <c r="N7" s="12" t="s">
        <v>9</v>
      </c>
      <c r="O7" s="10" t="s">
        <v>10</v>
      </c>
      <c r="P7" s="10" t="s">
        <v>11</v>
      </c>
      <c r="Q7" s="10" t="s">
        <v>13</v>
      </c>
      <c r="R7" s="10" t="s">
        <v>14</v>
      </c>
      <c r="S7" s="13" t="s">
        <v>14</v>
      </c>
    </row>
    <row r="8" spans="1:19" x14ac:dyDescent="0.3">
      <c r="A8" s="14" t="s">
        <v>19</v>
      </c>
      <c r="B8" s="15"/>
      <c r="C8" s="16"/>
      <c r="D8" s="16"/>
      <c r="E8" s="16"/>
      <c r="F8" s="16"/>
      <c r="G8" s="17"/>
      <c r="H8" s="15"/>
      <c r="I8" s="16"/>
      <c r="J8" s="16"/>
      <c r="K8" s="16"/>
      <c r="L8" s="16"/>
      <c r="M8" s="17"/>
      <c r="N8" s="15"/>
      <c r="O8" s="16"/>
      <c r="P8" s="16"/>
      <c r="Q8" s="16"/>
      <c r="R8" s="16"/>
      <c r="S8" s="17"/>
    </row>
    <row r="9" spans="1:19" x14ac:dyDescent="0.3">
      <c r="A9" s="18" t="s">
        <v>62</v>
      </c>
      <c r="B9" s="19">
        <v>463</v>
      </c>
      <c r="C9" s="20">
        <v>473</v>
      </c>
      <c r="D9" s="20">
        <v>497</v>
      </c>
      <c r="E9" s="20">
        <v>553</v>
      </c>
      <c r="F9" s="20">
        <v>93</v>
      </c>
      <c r="G9" s="21">
        <v>90</v>
      </c>
      <c r="H9" s="19">
        <v>939</v>
      </c>
      <c r="I9" s="20">
        <v>868</v>
      </c>
      <c r="J9" s="20">
        <v>699</v>
      </c>
      <c r="K9" s="20">
        <v>520</v>
      </c>
      <c r="L9" s="20">
        <v>91</v>
      </c>
      <c r="M9" s="21">
        <v>97</v>
      </c>
      <c r="N9" s="19">
        <v>1283</v>
      </c>
      <c r="O9" s="20">
        <v>1032</v>
      </c>
      <c r="P9" s="20">
        <v>865</v>
      </c>
      <c r="Q9" s="20">
        <v>516</v>
      </c>
      <c r="R9" s="20">
        <v>83</v>
      </c>
      <c r="S9" s="21">
        <v>80</v>
      </c>
    </row>
    <row r="10" spans="1:19" x14ac:dyDescent="0.3">
      <c r="A10" s="18" t="s">
        <v>55</v>
      </c>
      <c r="B10" s="19">
        <v>552</v>
      </c>
      <c r="C10" s="20">
        <v>566</v>
      </c>
      <c r="D10" s="20">
        <v>558</v>
      </c>
      <c r="E10" s="20">
        <v>674</v>
      </c>
      <c r="F10" s="20">
        <v>104</v>
      </c>
      <c r="G10" s="21">
        <v>157</v>
      </c>
      <c r="H10" s="19">
        <v>1276</v>
      </c>
      <c r="I10" s="20">
        <v>943</v>
      </c>
      <c r="J10" s="20">
        <v>839</v>
      </c>
      <c r="K10" s="20">
        <v>639</v>
      </c>
      <c r="L10" s="20">
        <v>94</v>
      </c>
      <c r="M10" s="21">
        <v>150</v>
      </c>
      <c r="N10" s="19">
        <v>1477</v>
      </c>
      <c r="O10" s="20">
        <v>1108</v>
      </c>
      <c r="P10" s="20">
        <v>905</v>
      </c>
      <c r="Q10" s="20">
        <v>617</v>
      </c>
      <c r="R10" s="20">
        <v>97</v>
      </c>
      <c r="S10" s="21">
        <v>137</v>
      </c>
    </row>
    <row r="11" spans="1:19" x14ac:dyDescent="0.3">
      <c r="A11" s="18" t="s">
        <v>53</v>
      </c>
      <c r="B11" s="19">
        <v>644</v>
      </c>
      <c r="C11" s="20">
        <v>679</v>
      </c>
      <c r="D11" s="20">
        <v>702</v>
      </c>
      <c r="E11" s="20">
        <v>652</v>
      </c>
      <c r="F11" s="20">
        <v>149</v>
      </c>
      <c r="G11" s="21">
        <v>155</v>
      </c>
      <c r="H11" s="19">
        <v>1345</v>
      </c>
      <c r="I11" s="20">
        <v>1115</v>
      </c>
      <c r="J11" s="20">
        <v>1022</v>
      </c>
      <c r="K11" s="20">
        <v>638</v>
      </c>
      <c r="L11" s="20">
        <v>128</v>
      </c>
      <c r="M11" s="21">
        <v>137</v>
      </c>
      <c r="N11" s="19">
        <v>1551</v>
      </c>
      <c r="O11" s="20">
        <v>1228</v>
      </c>
      <c r="P11" s="20">
        <v>1052</v>
      </c>
      <c r="Q11" s="20">
        <v>613</v>
      </c>
      <c r="R11" s="20">
        <v>98</v>
      </c>
      <c r="S11" s="21">
        <v>104</v>
      </c>
    </row>
    <row r="12" spans="1:19" x14ac:dyDescent="0.3">
      <c r="A12" s="22" t="s">
        <v>68</v>
      </c>
      <c r="B12" s="23">
        <v>723</v>
      </c>
      <c r="C12" s="24">
        <v>765</v>
      </c>
      <c r="D12" s="24">
        <v>783</v>
      </c>
      <c r="E12" s="24">
        <v>552</v>
      </c>
      <c r="F12" s="24">
        <v>94</v>
      </c>
      <c r="G12" s="25">
        <v>174</v>
      </c>
      <c r="H12" s="23">
        <v>1478</v>
      </c>
      <c r="I12" s="24">
        <v>1247</v>
      </c>
      <c r="J12" s="24">
        <v>1116</v>
      </c>
      <c r="K12" s="24">
        <v>570</v>
      </c>
      <c r="L12" s="24">
        <v>64</v>
      </c>
      <c r="M12" s="25">
        <v>146</v>
      </c>
      <c r="N12" s="23">
        <v>1607</v>
      </c>
      <c r="O12" s="24">
        <v>1385</v>
      </c>
      <c r="P12" s="24">
        <v>1192</v>
      </c>
      <c r="Q12" s="24">
        <v>554</v>
      </c>
      <c r="R12" s="24">
        <v>77</v>
      </c>
      <c r="S12" s="25">
        <v>138</v>
      </c>
    </row>
    <row r="13" spans="1:19" x14ac:dyDescent="0.3">
      <c r="A13" s="26" t="s">
        <v>20</v>
      </c>
      <c r="B13" s="27"/>
      <c r="C13" s="28"/>
      <c r="D13" s="28"/>
      <c r="E13" s="28"/>
      <c r="F13" s="28"/>
      <c r="G13" s="29"/>
      <c r="H13" s="27"/>
      <c r="I13" s="28"/>
      <c r="J13" s="28"/>
      <c r="K13" s="28"/>
      <c r="L13" s="28"/>
      <c r="M13" s="29"/>
      <c r="N13" s="27"/>
      <c r="O13" s="28"/>
      <c r="P13" s="28"/>
      <c r="Q13" s="28"/>
      <c r="R13" s="28"/>
      <c r="S13" s="29"/>
    </row>
    <row r="14" spans="1:19" x14ac:dyDescent="0.3">
      <c r="A14" s="30" t="s">
        <v>62</v>
      </c>
      <c r="B14" s="27">
        <v>200</v>
      </c>
      <c r="C14" s="28">
        <v>139</v>
      </c>
      <c r="D14" s="28">
        <v>148</v>
      </c>
      <c r="E14" s="28">
        <v>169</v>
      </c>
      <c r="F14" s="28">
        <v>5</v>
      </c>
      <c r="G14" s="29">
        <v>141</v>
      </c>
      <c r="H14" s="27">
        <v>450</v>
      </c>
      <c r="I14" s="28">
        <v>375</v>
      </c>
      <c r="J14" s="28">
        <v>331</v>
      </c>
      <c r="K14" s="28">
        <v>246</v>
      </c>
      <c r="L14" s="28">
        <v>6</v>
      </c>
      <c r="M14" s="29">
        <v>159</v>
      </c>
      <c r="N14" s="27">
        <v>545</v>
      </c>
      <c r="O14" s="28">
        <v>420</v>
      </c>
      <c r="P14" s="28">
        <v>344</v>
      </c>
      <c r="Q14" s="28">
        <v>230</v>
      </c>
      <c r="R14" s="28">
        <v>7</v>
      </c>
      <c r="S14" s="29">
        <v>139</v>
      </c>
    </row>
    <row r="15" spans="1:19" x14ac:dyDescent="0.3">
      <c r="A15" s="30" t="s">
        <v>55</v>
      </c>
      <c r="B15" s="27">
        <v>228</v>
      </c>
      <c r="C15" s="28">
        <v>211</v>
      </c>
      <c r="D15" s="28">
        <v>192</v>
      </c>
      <c r="E15" s="28">
        <v>249</v>
      </c>
      <c r="F15" s="28">
        <v>19</v>
      </c>
      <c r="G15" s="29">
        <v>208</v>
      </c>
      <c r="H15" s="27">
        <v>597</v>
      </c>
      <c r="I15" s="28">
        <v>498</v>
      </c>
      <c r="J15" s="28">
        <v>417</v>
      </c>
      <c r="K15" s="28">
        <v>318</v>
      </c>
      <c r="L15" s="28">
        <v>22</v>
      </c>
      <c r="M15" s="29">
        <v>218</v>
      </c>
      <c r="N15" s="27">
        <v>602</v>
      </c>
      <c r="O15" s="28">
        <v>525</v>
      </c>
      <c r="P15" s="28">
        <v>429</v>
      </c>
      <c r="Q15" s="28">
        <v>291</v>
      </c>
      <c r="R15" s="28">
        <v>16</v>
      </c>
      <c r="S15" s="29">
        <v>181</v>
      </c>
    </row>
    <row r="16" spans="1:19" x14ac:dyDescent="0.3">
      <c r="A16" s="30" t="s">
        <v>53</v>
      </c>
      <c r="B16" s="27">
        <v>277</v>
      </c>
      <c r="C16" s="28">
        <v>245</v>
      </c>
      <c r="D16" s="28">
        <v>240</v>
      </c>
      <c r="E16" s="28">
        <v>210</v>
      </c>
      <c r="F16" s="28">
        <v>25</v>
      </c>
      <c r="G16" s="29">
        <v>119</v>
      </c>
      <c r="H16" s="27">
        <v>698</v>
      </c>
      <c r="I16" s="28">
        <v>499</v>
      </c>
      <c r="J16" s="28">
        <v>430</v>
      </c>
      <c r="K16" s="28">
        <v>277</v>
      </c>
      <c r="L16" s="28">
        <v>24</v>
      </c>
      <c r="M16" s="29">
        <v>134</v>
      </c>
      <c r="N16" s="27">
        <v>677</v>
      </c>
      <c r="O16" s="28">
        <v>528</v>
      </c>
      <c r="P16" s="28">
        <v>439</v>
      </c>
      <c r="Q16" s="28">
        <v>256</v>
      </c>
      <c r="R16" s="28">
        <v>22</v>
      </c>
      <c r="S16" s="29">
        <v>95</v>
      </c>
    </row>
    <row r="17" spans="1:19" x14ac:dyDescent="0.3">
      <c r="A17" s="31" t="s">
        <v>68</v>
      </c>
      <c r="B17" s="32">
        <v>371</v>
      </c>
      <c r="C17" s="33">
        <v>328</v>
      </c>
      <c r="D17" s="33">
        <v>315</v>
      </c>
      <c r="E17" s="33">
        <v>214</v>
      </c>
      <c r="F17" s="33">
        <v>34</v>
      </c>
      <c r="G17" s="34">
        <v>216</v>
      </c>
      <c r="H17" s="32">
        <v>812</v>
      </c>
      <c r="I17" s="33">
        <v>590</v>
      </c>
      <c r="J17" s="33">
        <v>472</v>
      </c>
      <c r="K17" s="33">
        <v>269</v>
      </c>
      <c r="L17" s="33">
        <v>34</v>
      </c>
      <c r="M17" s="34">
        <v>230</v>
      </c>
      <c r="N17" s="32">
        <v>767</v>
      </c>
      <c r="O17" s="33">
        <v>613</v>
      </c>
      <c r="P17" s="33">
        <v>480</v>
      </c>
      <c r="Q17" s="33">
        <v>253</v>
      </c>
      <c r="R17" s="33">
        <v>27</v>
      </c>
      <c r="S17" s="34">
        <v>200</v>
      </c>
    </row>
    <row r="18" spans="1:19" x14ac:dyDescent="0.3">
      <c r="A18" s="35" t="s">
        <v>21</v>
      </c>
      <c r="B18" s="19"/>
      <c r="C18" s="20"/>
      <c r="D18" s="20"/>
      <c r="E18" s="20"/>
      <c r="F18" s="20"/>
      <c r="G18" s="21"/>
      <c r="H18" s="19"/>
      <c r="I18" s="20"/>
      <c r="J18" s="20"/>
      <c r="K18" s="20"/>
      <c r="L18" s="20"/>
      <c r="M18" s="21"/>
      <c r="N18" s="19"/>
      <c r="O18" s="20"/>
      <c r="P18" s="20"/>
      <c r="Q18" s="20"/>
      <c r="R18" s="20"/>
      <c r="S18" s="21"/>
    </row>
    <row r="19" spans="1:19" x14ac:dyDescent="0.3">
      <c r="A19" s="18" t="s">
        <v>62</v>
      </c>
      <c r="B19" s="19">
        <v>191</v>
      </c>
      <c r="C19" s="20">
        <v>232</v>
      </c>
      <c r="D19" s="20">
        <v>251</v>
      </c>
      <c r="E19" s="20">
        <v>303</v>
      </c>
      <c r="F19" s="20">
        <v>27</v>
      </c>
      <c r="G19" s="21">
        <v>46</v>
      </c>
      <c r="H19" s="19">
        <v>578</v>
      </c>
      <c r="I19" s="20">
        <v>576</v>
      </c>
      <c r="J19" s="20">
        <v>537</v>
      </c>
      <c r="K19" s="20">
        <v>431</v>
      </c>
      <c r="L19" s="20">
        <v>26</v>
      </c>
      <c r="M19" s="21">
        <v>35</v>
      </c>
      <c r="N19" s="19">
        <v>730</v>
      </c>
      <c r="O19" s="20">
        <v>638</v>
      </c>
      <c r="P19" s="20">
        <v>559</v>
      </c>
      <c r="Q19" s="20">
        <v>419</v>
      </c>
      <c r="R19" s="20">
        <v>33</v>
      </c>
      <c r="S19" s="21">
        <v>41</v>
      </c>
    </row>
    <row r="20" spans="1:19" x14ac:dyDescent="0.3">
      <c r="A20" s="18" t="s">
        <v>55</v>
      </c>
      <c r="B20" s="19">
        <v>229</v>
      </c>
      <c r="C20" s="20">
        <v>303</v>
      </c>
      <c r="D20" s="20">
        <v>322</v>
      </c>
      <c r="E20" s="20">
        <v>285</v>
      </c>
      <c r="F20" s="20">
        <v>27</v>
      </c>
      <c r="G20" s="21">
        <v>34</v>
      </c>
      <c r="H20" s="19">
        <v>751</v>
      </c>
      <c r="I20" s="20">
        <v>685</v>
      </c>
      <c r="J20" s="20">
        <v>613</v>
      </c>
      <c r="K20" s="20">
        <v>406</v>
      </c>
      <c r="L20" s="20">
        <v>23</v>
      </c>
      <c r="M20" s="21">
        <v>38</v>
      </c>
      <c r="N20" s="19">
        <v>845</v>
      </c>
      <c r="O20" s="20">
        <v>741</v>
      </c>
      <c r="P20" s="20">
        <v>610</v>
      </c>
      <c r="Q20" s="20">
        <v>390</v>
      </c>
      <c r="R20" s="20">
        <v>27</v>
      </c>
      <c r="S20" s="21">
        <v>41</v>
      </c>
    </row>
    <row r="21" spans="1:19" x14ac:dyDescent="0.3">
      <c r="A21" s="18" t="s">
        <v>53</v>
      </c>
      <c r="B21" s="19">
        <v>289</v>
      </c>
      <c r="C21" s="20">
        <v>351</v>
      </c>
      <c r="D21" s="20">
        <v>329</v>
      </c>
      <c r="E21" s="20">
        <v>288</v>
      </c>
      <c r="F21" s="20">
        <v>35</v>
      </c>
      <c r="G21" s="21">
        <v>0</v>
      </c>
      <c r="H21" s="19">
        <v>880</v>
      </c>
      <c r="I21" s="20">
        <v>811</v>
      </c>
      <c r="J21" s="20">
        <v>657</v>
      </c>
      <c r="K21" s="20">
        <v>388</v>
      </c>
      <c r="L21" s="20">
        <v>25</v>
      </c>
      <c r="M21" s="21">
        <v>0</v>
      </c>
      <c r="N21" s="19">
        <v>959</v>
      </c>
      <c r="O21" s="20">
        <v>838</v>
      </c>
      <c r="P21" s="20">
        <v>642</v>
      </c>
      <c r="Q21" s="20">
        <v>360</v>
      </c>
      <c r="R21" s="20">
        <v>30</v>
      </c>
      <c r="S21" s="21">
        <v>0</v>
      </c>
    </row>
    <row r="22" spans="1:19" x14ac:dyDescent="0.3">
      <c r="A22" s="22" t="s">
        <v>68</v>
      </c>
      <c r="B22" s="23">
        <v>350</v>
      </c>
      <c r="C22" s="24">
        <v>380</v>
      </c>
      <c r="D22" s="24">
        <v>355</v>
      </c>
      <c r="E22" s="24">
        <v>286</v>
      </c>
      <c r="F22" s="24">
        <v>28</v>
      </c>
      <c r="G22" s="25">
        <v>0</v>
      </c>
      <c r="H22" s="23">
        <v>957</v>
      </c>
      <c r="I22" s="24">
        <v>809</v>
      </c>
      <c r="J22" s="24">
        <v>670</v>
      </c>
      <c r="K22" s="24">
        <v>393</v>
      </c>
      <c r="L22" s="24">
        <v>25</v>
      </c>
      <c r="M22" s="25">
        <v>0</v>
      </c>
      <c r="N22" s="23">
        <v>1002</v>
      </c>
      <c r="O22" s="24">
        <v>870</v>
      </c>
      <c r="P22" s="24">
        <v>655</v>
      </c>
      <c r="Q22" s="24">
        <v>369</v>
      </c>
      <c r="R22" s="24">
        <v>30</v>
      </c>
      <c r="S22" s="25">
        <v>0</v>
      </c>
    </row>
    <row r="23" spans="1:19" x14ac:dyDescent="0.3">
      <c r="A23" s="26" t="s">
        <v>22</v>
      </c>
      <c r="B23" s="27"/>
      <c r="C23" s="28"/>
      <c r="D23" s="28"/>
      <c r="E23" s="28"/>
      <c r="F23" s="28"/>
      <c r="G23" s="29"/>
      <c r="H23" s="27"/>
      <c r="I23" s="28"/>
      <c r="J23" s="28"/>
      <c r="K23" s="28"/>
      <c r="L23" s="28"/>
      <c r="M23" s="29"/>
      <c r="N23" s="27"/>
      <c r="O23" s="28"/>
      <c r="P23" s="28"/>
      <c r="Q23" s="28"/>
      <c r="R23" s="28"/>
      <c r="S23" s="29"/>
    </row>
    <row r="24" spans="1:19" x14ac:dyDescent="0.3">
      <c r="A24" s="30" t="s">
        <v>62</v>
      </c>
      <c r="B24" s="27">
        <v>93</v>
      </c>
      <c r="C24" s="28">
        <v>98</v>
      </c>
      <c r="D24" s="28">
        <v>119</v>
      </c>
      <c r="E24" s="28">
        <v>183</v>
      </c>
      <c r="F24" s="28">
        <v>15</v>
      </c>
      <c r="G24" s="29">
        <v>22</v>
      </c>
      <c r="H24" s="27">
        <v>359</v>
      </c>
      <c r="I24" s="28">
        <v>339</v>
      </c>
      <c r="J24" s="28">
        <v>318</v>
      </c>
      <c r="K24" s="28">
        <v>230</v>
      </c>
      <c r="L24" s="28">
        <v>17</v>
      </c>
      <c r="M24" s="29">
        <v>31</v>
      </c>
      <c r="N24" s="27">
        <v>406</v>
      </c>
      <c r="O24" s="28">
        <v>335</v>
      </c>
      <c r="P24" s="28">
        <v>295</v>
      </c>
      <c r="Q24" s="28">
        <v>200</v>
      </c>
      <c r="R24" s="28">
        <v>18</v>
      </c>
      <c r="S24" s="29">
        <v>31</v>
      </c>
    </row>
    <row r="25" spans="1:19" x14ac:dyDescent="0.3">
      <c r="A25" s="30" t="s">
        <v>55</v>
      </c>
      <c r="B25" s="27">
        <v>152</v>
      </c>
      <c r="C25" s="28">
        <v>162</v>
      </c>
      <c r="D25" s="28">
        <v>170</v>
      </c>
      <c r="E25" s="28">
        <v>193</v>
      </c>
      <c r="F25" s="28">
        <v>24</v>
      </c>
      <c r="G25" s="29">
        <v>13</v>
      </c>
      <c r="H25" s="27">
        <v>513</v>
      </c>
      <c r="I25" s="28">
        <v>396</v>
      </c>
      <c r="J25" s="28">
        <v>356</v>
      </c>
      <c r="K25" s="28">
        <v>256</v>
      </c>
      <c r="L25" s="28">
        <v>23</v>
      </c>
      <c r="M25" s="29">
        <v>16</v>
      </c>
      <c r="N25" s="27">
        <v>509</v>
      </c>
      <c r="O25" s="28">
        <v>380</v>
      </c>
      <c r="P25" s="28">
        <v>329</v>
      </c>
      <c r="Q25" s="28">
        <v>232</v>
      </c>
      <c r="R25" s="28">
        <v>26</v>
      </c>
      <c r="S25" s="29">
        <v>16</v>
      </c>
    </row>
    <row r="26" spans="1:19" x14ac:dyDescent="0.3">
      <c r="A26" s="30" t="s">
        <v>53</v>
      </c>
      <c r="B26" s="27">
        <v>253</v>
      </c>
      <c r="C26" s="28">
        <v>253</v>
      </c>
      <c r="D26" s="28">
        <v>232</v>
      </c>
      <c r="E26" s="28">
        <v>176</v>
      </c>
      <c r="F26" s="28">
        <v>18</v>
      </c>
      <c r="G26" s="29">
        <v>12</v>
      </c>
      <c r="H26" s="27">
        <v>657</v>
      </c>
      <c r="I26" s="28">
        <v>483</v>
      </c>
      <c r="J26" s="28">
        <v>430</v>
      </c>
      <c r="K26" s="28">
        <v>224</v>
      </c>
      <c r="L26" s="28">
        <v>18</v>
      </c>
      <c r="M26" s="29">
        <v>19</v>
      </c>
      <c r="N26" s="27">
        <v>599</v>
      </c>
      <c r="O26" s="28">
        <v>475</v>
      </c>
      <c r="P26" s="28">
        <v>406</v>
      </c>
      <c r="Q26" s="28">
        <v>200</v>
      </c>
      <c r="R26" s="28">
        <v>18</v>
      </c>
      <c r="S26" s="29">
        <v>16</v>
      </c>
    </row>
    <row r="27" spans="1:19" x14ac:dyDescent="0.3">
      <c r="A27" s="31" t="s">
        <v>68</v>
      </c>
      <c r="B27" s="32">
        <v>327</v>
      </c>
      <c r="C27" s="33">
        <v>277</v>
      </c>
      <c r="D27" s="33">
        <v>252</v>
      </c>
      <c r="E27" s="33">
        <v>173</v>
      </c>
      <c r="F27" s="33">
        <v>22</v>
      </c>
      <c r="G27" s="34">
        <v>15</v>
      </c>
      <c r="H27" s="32">
        <v>756</v>
      </c>
      <c r="I27" s="33">
        <v>598</v>
      </c>
      <c r="J27" s="33">
        <v>429</v>
      </c>
      <c r="K27" s="33">
        <v>209</v>
      </c>
      <c r="L27" s="33">
        <v>22</v>
      </c>
      <c r="M27" s="34">
        <v>16</v>
      </c>
      <c r="N27" s="32">
        <v>724</v>
      </c>
      <c r="O27" s="33">
        <v>587</v>
      </c>
      <c r="P27" s="33">
        <v>425</v>
      </c>
      <c r="Q27" s="33">
        <v>200</v>
      </c>
      <c r="R27" s="33">
        <v>19</v>
      </c>
      <c r="S27" s="34">
        <v>16</v>
      </c>
    </row>
    <row r="28" spans="1:19" x14ac:dyDescent="0.3">
      <c r="A28" s="35" t="s">
        <v>23</v>
      </c>
      <c r="B28" s="19"/>
      <c r="C28" s="20"/>
      <c r="D28" s="20"/>
      <c r="E28" s="20"/>
      <c r="F28" s="20"/>
      <c r="G28" s="21"/>
      <c r="H28" s="19"/>
      <c r="I28" s="20"/>
      <c r="J28" s="20"/>
      <c r="K28" s="20"/>
      <c r="L28" s="20"/>
      <c r="M28" s="21"/>
      <c r="N28" s="19"/>
      <c r="O28" s="20"/>
      <c r="P28" s="20"/>
      <c r="Q28" s="20"/>
      <c r="R28" s="20"/>
      <c r="S28" s="21"/>
    </row>
    <row r="29" spans="1:19" x14ac:dyDescent="0.3">
      <c r="A29" s="18" t="s">
        <v>62</v>
      </c>
      <c r="B29" s="19">
        <v>175</v>
      </c>
      <c r="C29" s="20">
        <v>177</v>
      </c>
      <c r="D29" s="20">
        <v>211</v>
      </c>
      <c r="E29" s="20">
        <v>209</v>
      </c>
      <c r="F29" s="20">
        <v>10</v>
      </c>
      <c r="G29" s="21">
        <v>37</v>
      </c>
      <c r="H29" s="19">
        <v>615</v>
      </c>
      <c r="I29" s="20">
        <v>540</v>
      </c>
      <c r="J29" s="20">
        <v>505</v>
      </c>
      <c r="K29" s="20">
        <v>303</v>
      </c>
      <c r="L29" s="20">
        <v>10</v>
      </c>
      <c r="M29" s="21">
        <v>67</v>
      </c>
      <c r="N29" s="19">
        <v>758</v>
      </c>
      <c r="O29" s="20">
        <v>557</v>
      </c>
      <c r="P29" s="20">
        <v>480</v>
      </c>
      <c r="Q29" s="20">
        <v>278</v>
      </c>
      <c r="R29" s="20">
        <v>10</v>
      </c>
      <c r="S29" s="21">
        <v>59</v>
      </c>
    </row>
    <row r="30" spans="1:19" x14ac:dyDescent="0.3">
      <c r="A30" s="18" t="s">
        <v>55</v>
      </c>
      <c r="B30" s="19">
        <v>189</v>
      </c>
      <c r="C30" s="20">
        <v>212</v>
      </c>
      <c r="D30" s="20">
        <v>256</v>
      </c>
      <c r="E30" s="20">
        <v>236</v>
      </c>
      <c r="F30" s="20">
        <v>20</v>
      </c>
      <c r="G30" s="21">
        <v>12</v>
      </c>
      <c r="H30" s="19">
        <v>796</v>
      </c>
      <c r="I30" s="20">
        <v>540</v>
      </c>
      <c r="J30" s="20">
        <v>543</v>
      </c>
      <c r="K30" s="20">
        <v>354</v>
      </c>
      <c r="L30" s="20">
        <v>29</v>
      </c>
      <c r="M30" s="21">
        <v>31</v>
      </c>
      <c r="N30" s="19">
        <v>732</v>
      </c>
      <c r="O30" s="20">
        <v>545</v>
      </c>
      <c r="P30" s="20">
        <v>516</v>
      </c>
      <c r="Q30" s="20">
        <v>302</v>
      </c>
      <c r="R30" s="20">
        <v>23</v>
      </c>
      <c r="S30" s="21">
        <v>31</v>
      </c>
    </row>
    <row r="31" spans="1:19" x14ac:dyDescent="0.3">
      <c r="A31" s="18" t="s">
        <v>53</v>
      </c>
      <c r="B31" s="19">
        <v>263</v>
      </c>
      <c r="C31" s="20">
        <v>274</v>
      </c>
      <c r="D31" s="20">
        <v>243</v>
      </c>
      <c r="E31" s="20">
        <v>282</v>
      </c>
      <c r="F31" s="20">
        <v>17</v>
      </c>
      <c r="G31" s="21">
        <v>8</v>
      </c>
      <c r="H31" s="19">
        <v>794</v>
      </c>
      <c r="I31" s="20">
        <v>695</v>
      </c>
      <c r="J31" s="20">
        <v>544</v>
      </c>
      <c r="K31" s="20">
        <v>374</v>
      </c>
      <c r="L31" s="20">
        <v>23</v>
      </c>
      <c r="M31" s="21">
        <v>23</v>
      </c>
      <c r="N31" s="19">
        <v>792</v>
      </c>
      <c r="O31" s="20">
        <v>672</v>
      </c>
      <c r="P31" s="20">
        <v>512</v>
      </c>
      <c r="Q31" s="20">
        <v>303</v>
      </c>
      <c r="R31" s="20">
        <v>27</v>
      </c>
      <c r="S31" s="21">
        <v>21</v>
      </c>
    </row>
    <row r="32" spans="1:19" x14ac:dyDescent="0.3">
      <c r="A32" s="22" t="s">
        <v>68</v>
      </c>
      <c r="B32" s="23">
        <v>292</v>
      </c>
      <c r="C32" s="24">
        <v>313</v>
      </c>
      <c r="D32" s="24">
        <v>279</v>
      </c>
      <c r="E32" s="24">
        <v>322</v>
      </c>
      <c r="F32" s="24">
        <v>16</v>
      </c>
      <c r="G32" s="25">
        <v>7</v>
      </c>
      <c r="H32" s="23">
        <v>906</v>
      </c>
      <c r="I32" s="24">
        <v>741</v>
      </c>
      <c r="J32" s="24">
        <v>607</v>
      </c>
      <c r="K32" s="24">
        <v>411</v>
      </c>
      <c r="L32" s="24">
        <v>25</v>
      </c>
      <c r="M32" s="25">
        <v>11</v>
      </c>
      <c r="N32" s="23">
        <v>880</v>
      </c>
      <c r="O32" s="24">
        <v>706</v>
      </c>
      <c r="P32" s="24">
        <v>566</v>
      </c>
      <c r="Q32" s="24">
        <v>369</v>
      </c>
      <c r="R32" s="24">
        <v>24</v>
      </c>
      <c r="S32" s="25">
        <v>11</v>
      </c>
    </row>
    <row r="33" spans="1:19" x14ac:dyDescent="0.3">
      <c r="A33" s="26" t="s">
        <v>24</v>
      </c>
      <c r="B33" s="27"/>
      <c r="C33" s="28"/>
      <c r="D33" s="28"/>
      <c r="E33" s="28"/>
      <c r="F33" s="28"/>
      <c r="G33" s="29"/>
      <c r="H33" s="27"/>
      <c r="I33" s="28"/>
      <c r="J33" s="28"/>
      <c r="K33" s="28"/>
      <c r="L33" s="28"/>
      <c r="M33" s="29"/>
      <c r="N33" s="27"/>
      <c r="O33" s="28"/>
      <c r="P33" s="28"/>
      <c r="Q33" s="28"/>
      <c r="R33" s="28"/>
      <c r="S33" s="29"/>
    </row>
    <row r="34" spans="1:19" x14ac:dyDescent="0.3">
      <c r="A34" s="30" t="s">
        <v>62</v>
      </c>
      <c r="B34" s="27">
        <v>197</v>
      </c>
      <c r="C34" s="28">
        <v>194</v>
      </c>
      <c r="D34" s="28">
        <v>205</v>
      </c>
      <c r="E34" s="28">
        <v>224</v>
      </c>
      <c r="F34" s="28">
        <v>0</v>
      </c>
      <c r="G34" s="29">
        <v>49</v>
      </c>
      <c r="H34" s="27">
        <v>671</v>
      </c>
      <c r="I34" s="28">
        <v>622</v>
      </c>
      <c r="J34" s="28">
        <v>512</v>
      </c>
      <c r="K34" s="28">
        <v>351</v>
      </c>
      <c r="L34" s="28">
        <v>0</v>
      </c>
      <c r="M34" s="29">
        <v>49</v>
      </c>
      <c r="N34" s="27">
        <v>904</v>
      </c>
      <c r="O34" s="28">
        <v>759</v>
      </c>
      <c r="P34" s="28">
        <v>631</v>
      </c>
      <c r="Q34" s="28">
        <v>378</v>
      </c>
      <c r="R34" s="28">
        <v>0</v>
      </c>
      <c r="S34" s="29">
        <v>45</v>
      </c>
    </row>
    <row r="35" spans="1:19" x14ac:dyDescent="0.3">
      <c r="A35" s="30" t="s">
        <v>55</v>
      </c>
      <c r="B35" s="27">
        <v>210</v>
      </c>
      <c r="C35" s="28">
        <v>232</v>
      </c>
      <c r="D35" s="28">
        <v>224</v>
      </c>
      <c r="E35" s="28">
        <v>247</v>
      </c>
      <c r="F35" s="28">
        <v>0</v>
      </c>
      <c r="G35" s="29">
        <v>23</v>
      </c>
      <c r="H35" s="27">
        <v>796</v>
      </c>
      <c r="I35" s="28">
        <v>668</v>
      </c>
      <c r="J35" s="28">
        <v>504</v>
      </c>
      <c r="K35" s="28">
        <v>390</v>
      </c>
      <c r="L35" s="28">
        <v>0</v>
      </c>
      <c r="M35" s="29">
        <v>28</v>
      </c>
      <c r="N35" s="27">
        <v>911</v>
      </c>
      <c r="O35" s="28">
        <v>766</v>
      </c>
      <c r="P35" s="28">
        <v>567</v>
      </c>
      <c r="Q35" s="28">
        <v>393</v>
      </c>
      <c r="R35" s="28">
        <v>0</v>
      </c>
      <c r="S35" s="29">
        <v>28</v>
      </c>
    </row>
    <row r="36" spans="1:19" x14ac:dyDescent="0.3">
      <c r="A36" s="30" t="s">
        <v>53</v>
      </c>
      <c r="B36" s="27">
        <v>262</v>
      </c>
      <c r="C36" s="28">
        <v>242</v>
      </c>
      <c r="D36" s="28">
        <v>267</v>
      </c>
      <c r="E36" s="28">
        <v>275</v>
      </c>
      <c r="F36" s="28">
        <v>1</v>
      </c>
      <c r="G36" s="29">
        <v>49</v>
      </c>
      <c r="H36" s="27">
        <v>785</v>
      </c>
      <c r="I36" s="28">
        <v>654</v>
      </c>
      <c r="J36" s="28">
        <v>591</v>
      </c>
      <c r="K36" s="28">
        <v>371</v>
      </c>
      <c r="L36" s="28">
        <v>0</v>
      </c>
      <c r="M36" s="29">
        <v>29</v>
      </c>
      <c r="N36" s="27">
        <v>906</v>
      </c>
      <c r="O36" s="28">
        <v>747</v>
      </c>
      <c r="P36" s="28">
        <v>621</v>
      </c>
      <c r="Q36" s="28">
        <v>406</v>
      </c>
      <c r="R36" s="28">
        <v>1</v>
      </c>
      <c r="S36" s="29">
        <v>26</v>
      </c>
    </row>
    <row r="37" spans="1:19" x14ac:dyDescent="0.3">
      <c r="A37" s="31" t="s">
        <v>68</v>
      </c>
      <c r="B37" s="32">
        <v>284</v>
      </c>
      <c r="C37" s="33">
        <v>338</v>
      </c>
      <c r="D37" s="33">
        <v>331</v>
      </c>
      <c r="E37" s="33">
        <v>284</v>
      </c>
      <c r="F37" s="33">
        <v>0</v>
      </c>
      <c r="G37" s="34">
        <v>14</v>
      </c>
      <c r="H37" s="32">
        <v>886</v>
      </c>
      <c r="I37" s="33">
        <v>758</v>
      </c>
      <c r="J37" s="33">
        <v>662</v>
      </c>
      <c r="K37" s="33">
        <v>409</v>
      </c>
      <c r="L37" s="33">
        <v>0</v>
      </c>
      <c r="M37" s="34">
        <v>13</v>
      </c>
      <c r="N37" s="32">
        <v>983</v>
      </c>
      <c r="O37" s="33">
        <v>829</v>
      </c>
      <c r="P37" s="33">
        <v>698</v>
      </c>
      <c r="Q37" s="33">
        <v>420</v>
      </c>
      <c r="R37" s="33">
        <v>0</v>
      </c>
      <c r="S37" s="34">
        <v>11</v>
      </c>
    </row>
    <row r="38" spans="1:19" x14ac:dyDescent="0.3">
      <c r="A38" s="35" t="s">
        <v>25</v>
      </c>
      <c r="B38" s="19"/>
      <c r="C38" s="20"/>
      <c r="D38" s="20"/>
      <c r="E38" s="20"/>
      <c r="F38" s="20"/>
      <c r="G38" s="21"/>
      <c r="H38" s="19"/>
      <c r="I38" s="20"/>
      <c r="J38" s="20"/>
      <c r="K38" s="20"/>
      <c r="L38" s="20"/>
      <c r="M38" s="21"/>
      <c r="N38" s="19"/>
      <c r="O38" s="20"/>
      <c r="P38" s="20"/>
      <c r="Q38" s="20"/>
      <c r="R38" s="20"/>
      <c r="S38" s="21"/>
    </row>
    <row r="39" spans="1:19" x14ac:dyDescent="0.3">
      <c r="A39" s="18" t="s">
        <v>62</v>
      </c>
      <c r="B39" s="19">
        <v>772</v>
      </c>
      <c r="C39" s="20">
        <v>775</v>
      </c>
      <c r="D39" s="20">
        <v>778</v>
      </c>
      <c r="E39" s="20">
        <v>485</v>
      </c>
      <c r="F39" s="20">
        <v>96</v>
      </c>
      <c r="G39" s="21">
        <v>75</v>
      </c>
      <c r="H39" s="19">
        <v>1496</v>
      </c>
      <c r="I39" s="20">
        <v>1306</v>
      </c>
      <c r="J39" s="20">
        <v>1084</v>
      </c>
      <c r="K39" s="20">
        <v>490</v>
      </c>
      <c r="L39" s="20">
        <v>82</v>
      </c>
      <c r="M39" s="21">
        <v>59</v>
      </c>
      <c r="N39" s="19">
        <v>1563</v>
      </c>
      <c r="O39" s="20">
        <v>1273</v>
      </c>
      <c r="P39" s="20">
        <v>1030</v>
      </c>
      <c r="Q39" s="20">
        <v>472</v>
      </c>
      <c r="R39" s="20">
        <v>76</v>
      </c>
      <c r="S39" s="21">
        <v>39</v>
      </c>
    </row>
    <row r="40" spans="1:19" x14ac:dyDescent="0.3">
      <c r="A40" s="18" t="s">
        <v>55</v>
      </c>
      <c r="B40" s="19">
        <v>1014</v>
      </c>
      <c r="C40" s="20">
        <v>877</v>
      </c>
      <c r="D40" s="20">
        <v>798</v>
      </c>
      <c r="E40" s="20">
        <v>483</v>
      </c>
      <c r="F40" s="20">
        <v>73</v>
      </c>
      <c r="G40" s="21">
        <v>42</v>
      </c>
      <c r="H40" s="19">
        <v>1702</v>
      </c>
      <c r="I40" s="20">
        <v>1355</v>
      </c>
      <c r="J40" s="20">
        <v>1131</v>
      </c>
      <c r="K40" s="20">
        <v>471</v>
      </c>
      <c r="L40" s="20">
        <v>60</v>
      </c>
      <c r="M40" s="21">
        <v>32</v>
      </c>
      <c r="N40" s="19">
        <v>1613</v>
      </c>
      <c r="O40" s="20">
        <v>1281</v>
      </c>
      <c r="P40" s="20">
        <v>1101</v>
      </c>
      <c r="Q40" s="20">
        <v>444</v>
      </c>
      <c r="R40" s="20">
        <v>48</v>
      </c>
      <c r="S40" s="21">
        <v>29</v>
      </c>
    </row>
    <row r="41" spans="1:19" x14ac:dyDescent="0.3">
      <c r="A41" s="18" t="s">
        <v>53</v>
      </c>
      <c r="B41" s="19">
        <v>969</v>
      </c>
      <c r="C41" s="20">
        <v>881</v>
      </c>
      <c r="D41" s="20">
        <v>845</v>
      </c>
      <c r="E41" s="20">
        <v>456</v>
      </c>
      <c r="F41" s="20">
        <v>85</v>
      </c>
      <c r="G41" s="21">
        <v>42</v>
      </c>
      <c r="H41" s="19">
        <v>1678</v>
      </c>
      <c r="I41" s="20">
        <v>1344</v>
      </c>
      <c r="J41" s="20">
        <v>1202</v>
      </c>
      <c r="K41" s="20">
        <v>456</v>
      </c>
      <c r="L41" s="20">
        <v>53</v>
      </c>
      <c r="M41" s="21">
        <v>37</v>
      </c>
      <c r="N41" s="19">
        <v>1596</v>
      </c>
      <c r="O41" s="20">
        <v>1344</v>
      </c>
      <c r="P41" s="20">
        <v>1144</v>
      </c>
      <c r="Q41" s="20">
        <v>434</v>
      </c>
      <c r="R41" s="20">
        <v>57</v>
      </c>
      <c r="S41" s="21">
        <v>28</v>
      </c>
    </row>
    <row r="42" spans="1:19" x14ac:dyDescent="0.3">
      <c r="A42" s="22" t="s">
        <v>68</v>
      </c>
      <c r="B42" s="23">
        <v>1028</v>
      </c>
      <c r="C42" s="24">
        <v>925</v>
      </c>
      <c r="D42" s="24">
        <v>905</v>
      </c>
      <c r="E42" s="24">
        <v>503</v>
      </c>
      <c r="F42" s="24">
        <v>82</v>
      </c>
      <c r="G42" s="25">
        <v>52</v>
      </c>
      <c r="H42" s="23">
        <v>1758</v>
      </c>
      <c r="I42" s="24">
        <v>1452</v>
      </c>
      <c r="J42" s="24">
        <v>1302</v>
      </c>
      <c r="K42" s="24">
        <v>507</v>
      </c>
      <c r="L42" s="24">
        <v>62</v>
      </c>
      <c r="M42" s="25">
        <v>34</v>
      </c>
      <c r="N42" s="23">
        <v>1700</v>
      </c>
      <c r="O42" s="24">
        <v>1425</v>
      </c>
      <c r="P42" s="24">
        <v>1265</v>
      </c>
      <c r="Q42" s="24">
        <v>497</v>
      </c>
      <c r="R42" s="24">
        <v>66</v>
      </c>
      <c r="S42" s="25">
        <v>31</v>
      </c>
    </row>
    <row r="43" spans="1:19" x14ac:dyDescent="0.3">
      <c r="A43" s="26" t="s">
        <v>26</v>
      </c>
      <c r="B43" s="27"/>
      <c r="C43" s="28"/>
      <c r="D43" s="28"/>
      <c r="E43" s="28"/>
      <c r="F43" s="28"/>
      <c r="G43" s="29"/>
      <c r="H43" s="27"/>
      <c r="I43" s="28"/>
      <c r="J43" s="28"/>
      <c r="K43" s="28"/>
      <c r="L43" s="28"/>
      <c r="M43" s="29"/>
      <c r="N43" s="27"/>
      <c r="O43" s="28"/>
      <c r="P43" s="28"/>
      <c r="Q43" s="28"/>
      <c r="R43" s="28"/>
      <c r="S43" s="29"/>
    </row>
    <row r="44" spans="1:19" x14ac:dyDescent="0.3">
      <c r="A44" s="30" t="s">
        <v>62</v>
      </c>
      <c r="B44" s="27">
        <v>337</v>
      </c>
      <c r="C44" s="28">
        <v>352</v>
      </c>
      <c r="D44" s="28">
        <v>301</v>
      </c>
      <c r="E44" s="28">
        <v>430</v>
      </c>
      <c r="F44" s="28">
        <v>79</v>
      </c>
      <c r="G44" s="29">
        <v>121</v>
      </c>
      <c r="H44" s="27">
        <v>804</v>
      </c>
      <c r="I44" s="28">
        <v>722</v>
      </c>
      <c r="J44" s="28">
        <v>649</v>
      </c>
      <c r="K44" s="28">
        <v>530</v>
      </c>
      <c r="L44" s="28">
        <v>95</v>
      </c>
      <c r="M44" s="29">
        <v>64</v>
      </c>
      <c r="N44" s="27">
        <v>921</v>
      </c>
      <c r="O44" s="28">
        <v>750</v>
      </c>
      <c r="P44" s="28">
        <v>649</v>
      </c>
      <c r="Q44" s="28">
        <v>515</v>
      </c>
      <c r="R44" s="28">
        <v>84</v>
      </c>
      <c r="S44" s="29">
        <v>77</v>
      </c>
    </row>
    <row r="45" spans="1:19" x14ac:dyDescent="0.3">
      <c r="A45" s="30" t="s">
        <v>55</v>
      </c>
      <c r="B45" s="27">
        <v>356</v>
      </c>
      <c r="C45" s="28">
        <v>414</v>
      </c>
      <c r="D45" s="28">
        <v>425</v>
      </c>
      <c r="E45" s="28">
        <v>423</v>
      </c>
      <c r="F45" s="28">
        <v>77</v>
      </c>
      <c r="G45" s="29">
        <v>147</v>
      </c>
      <c r="H45" s="27">
        <v>917</v>
      </c>
      <c r="I45" s="28">
        <v>831</v>
      </c>
      <c r="J45" s="28">
        <v>771</v>
      </c>
      <c r="K45" s="28">
        <v>554</v>
      </c>
      <c r="L45" s="28">
        <v>88</v>
      </c>
      <c r="M45" s="29">
        <v>57</v>
      </c>
      <c r="N45" s="27">
        <v>955</v>
      </c>
      <c r="O45" s="28">
        <v>855</v>
      </c>
      <c r="P45" s="28">
        <v>776</v>
      </c>
      <c r="Q45" s="28">
        <v>529</v>
      </c>
      <c r="R45" s="28">
        <v>101</v>
      </c>
      <c r="S45" s="29">
        <v>85</v>
      </c>
    </row>
    <row r="46" spans="1:19" x14ac:dyDescent="0.3">
      <c r="A46" s="30" t="s">
        <v>53</v>
      </c>
      <c r="B46" s="27">
        <v>487</v>
      </c>
      <c r="C46" s="28">
        <v>448</v>
      </c>
      <c r="D46" s="28">
        <v>453</v>
      </c>
      <c r="E46" s="28">
        <v>417</v>
      </c>
      <c r="F46" s="28">
        <v>62</v>
      </c>
      <c r="G46" s="29">
        <v>353</v>
      </c>
      <c r="H46" s="27">
        <v>1087</v>
      </c>
      <c r="I46" s="28">
        <v>943</v>
      </c>
      <c r="J46" s="28">
        <v>829</v>
      </c>
      <c r="K46" s="28">
        <v>525</v>
      </c>
      <c r="L46" s="28">
        <v>66</v>
      </c>
      <c r="M46" s="29">
        <v>52</v>
      </c>
      <c r="N46" s="27">
        <v>1126</v>
      </c>
      <c r="O46" s="28">
        <v>983</v>
      </c>
      <c r="P46" s="28">
        <v>778</v>
      </c>
      <c r="Q46" s="28">
        <v>504</v>
      </c>
      <c r="R46" s="28">
        <v>84</v>
      </c>
      <c r="S46" s="29">
        <v>115</v>
      </c>
    </row>
    <row r="47" spans="1:19" x14ac:dyDescent="0.3">
      <c r="A47" s="31" t="s">
        <v>68</v>
      </c>
      <c r="B47" s="32">
        <v>488</v>
      </c>
      <c r="C47" s="33">
        <v>537</v>
      </c>
      <c r="D47" s="33">
        <v>561</v>
      </c>
      <c r="E47" s="33">
        <v>434</v>
      </c>
      <c r="F47" s="33">
        <v>68</v>
      </c>
      <c r="G47" s="34">
        <v>56</v>
      </c>
      <c r="H47" s="32">
        <v>1054</v>
      </c>
      <c r="I47" s="33">
        <v>980</v>
      </c>
      <c r="J47" s="33">
        <v>908</v>
      </c>
      <c r="K47" s="33">
        <v>549</v>
      </c>
      <c r="L47" s="33">
        <v>83</v>
      </c>
      <c r="M47" s="34">
        <v>51</v>
      </c>
      <c r="N47" s="32">
        <v>1063</v>
      </c>
      <c r="O47" s="33">
        <v>985</v>
      </c>
      <c r="P47" s="33">
        <v>905</v>
      </c>
      <c r="Q47" s="33">
        <v>501</v>
      </c>
      <c r="R47" s="33">
        <v>76</v>
      </c>
      <c r="S47" s="34">
        <v>58</v>
      </c>
    </row>
    <row r="48" spans="1:19" x14ac:dyDescent="0.3">
      <c r="A48" s="35" t="s">
        <v>27</v>
      </c>
      <c r="B48" s="19"/>
      <c r="C48" s="20"/>
      <c r="D48" s="20"/>
      <c r="E48" s="20"/>
      <c r="F48" s="20"/>
      <c r="G48" s="21"/>
      <c r="H48" s="19"/>
      <c r="I48" s="20"/>
      <c r="J48" s="20"/>
      <c r="K48" s="20"/>
      <c r="L48" s="20"/>
      <c r="M48" s="21"/>
      <c r="N48" s="19"/>
      <c r="O48" s="20"/>
      <c r="P48" s="20"/>
      <c r="Q48" s="20"/>
      <c r="R48" s="20"/>
      <c r="S48" s="21"/>
    </row>
    <row r="49" spans="1:19" x14ac:dyDescent="0.3">
      <c r="A49" s="18" t="s">
        <v>62</v>
      </c>
      <c r="B49" s="19">
        <v>378</v>
      </c>
      <c r="C49" s="20">
        <v>473</v>
      </c>
      <c r="D49" s="20">
        <v>478</v>
      </c>
      <c r="E49" s="20">
        <v>588</v>
      </c>
      <c r="F49" s="20">
        <v>2</v>
      </c>
      <c r="G49" s="21">
        <v>351</v>
      </c>
      <c r="H49" s="19">
        <v>1170</v>
      </c>
      <c r="I49" s="20">
        <v>1101</v>
      </c>
      <c r="J49" s="20">
        <v>989</v>
      </c>
      <c r="K49" s="20">
        <v>800</v>
      </c>
      <c r="L49" s="20">
        <v>1</v>
      </c>
      <c r="M49" s="21">
        <v>330</v>
      </c>
      <c r="N49" s="19">
        <v>1508</v>
      </c>
      <c r="O49" s="20">
        <v>1291</v>
      </c>
      <c r="P49" s="20">
        <v>1070</v>
      </c>
      <c r="Q49" s="20">
        <v>756</v>
      </c>
      <c r="R49" s="20">
        <v>1</v>
      </c>
      <c r="S49" s="21">
        <v>351</v>
      </c>
    </row>
    <row r="50" spans="1:19" x14ac:dyDescent="0.3">
      <c r="A50" s="18" t="s">
        <v>55</v>
      </c>
      <c r="B50" s="19">
        <v>506</v>
      </c>
      <c r="C50" s="20">
        <v>541</v>
      </c>
      <c r="D50" s="20">
        <v>545</v>
      </c>
      <c r="E50" s="20">
        <v>644</v>
      </c>
      <c r="F50" s="20">
        <v>0</v>
      </c>
      <c r="G50" s="21">
        <v>233</v>
      </c>
      <c r="H50" s="19">
        <v>1459</v>
      </c>
      <c r="I50" s="20">
        <v>1289</v>
      </c>
      <c r="J50" s="20">
        <v>1118</v>
      </c>
      <c r="K50" s="20">
        <v>856</v>
      </c>
      <c r="L50" s="20">
        <v>0</v>
      </c>
      <c r="M50" s="21">
        <v>257</v>
      </c>
      <c r="N50" s="19">
        <v>1620</v>
      </c>
      <c r="O50" s="20">
        <v>1307</v>
      </c>
      <c r="P50" s="20">
        <v>1095</v>
      </c>
      <c r="Q50" s="20">
        <v>718</v>
      </c>
      <c r="R50" s="20">
        <v>0</v>
      </c>
      <c r="S50" s="21">
        <v>233</v>
      </c>
    </row>
    <row r="51" spans="1:19" x14ac:dyDescent="0.3">
      <c r="A51" s="18" t="s">
        <v>53</v>
      </c>
      <c r="B51" s="19">
        <v>596</v>
      </c>
      <c r="C51" s="20">
        <v>610</v>
      </c>
      <c r="D51" s="20">
        <v>640</v>
      </c>
      <c r="E51" s="20">
        <v>620</v>
      </c>
      <c r="F51" s="20">
        <v>0</v>
      </c>
      <c r="G51" s="21">
        <v>304</v>
      </c>
      <c r="H51" s="19">
        <v>1567</v>
      </c>
      <c r="I51" s="20">
        <v>1413</v>
      </c>
      <c r="J51" s="20">
        <v>1254</v>
      </c>
      <c r="K51" s="20">
        <v>852</v>
      </c>
      <c r="L51" s="20">
        <v>0</v>
      </c>
      <c r="M51" s="21">
        <v>337</v>
      </c>
      <c r="N51" s="19">
        <v>1556</v>
      </c>
      <c r="O51" s="20">
        <v>1367</v>
      </c>
      <c r="P51" s="20">
        <v>1207</v>
      </c>
      <c r="Q51" s="20">
        <v>740</v>
      </c>
      <c r="R51" s="20">
        <v>0</v>
      </c>
      <c r="S51" s="21">
        <v>315</v>
      </c>
    </row>
    <row r="52" spans="1:19" x14ac:dyDescent="0.3">
      <c r="A52" s="18" t="s">
        <v>68</v>
      </c>
      <c r="B52" s="23">
        <v>697</v>
      </c>
      <c r="C52" s="24">
        <v>700</v>
      </c>
      <c r="D52" s="24">
        <v>727</v>
      </c>
      <c r="E52" s="24">
        <v>580</v>
      </c>
      <c r="F52" s="24">
        <v>0</v>
      </c>
      <c r="G52" s="25">
        <v>313</v>
      </c>
      <c r="H52" s="23">
        <v>1765</v>
      </c>
      <c r="I52" s="24">
        <v>1524</v>
      </c>
      <c r="J52" s="24">
        <v>1326</v>
      </c>
      <c r="K52" s="24">
        <v>778</v>
      </c>
      <c r="L52" s="24">
        <v>0</v>
      </c>
      <c r="M52" s="25">
        <v>275</v>
      </c>
      <c r="N52" s="23">
        <v>1783</v>
      </c>
      <c r="O52" s="24">
        <v>1500</v>
      </c>
      <c r="P52" s="24">
        <v>1294</v>
      </c>
      <c r="Q52" s="24">
        <v>671</v>
      </c>
      <c r="R52" s="24">
        <v>0</v>
      </c>
      <c r="S52" s="25">
        <v>251</v>
      </c>
    </row>
    <row r="53" spans="1:19" x14ac:dyDescent="0.3">
      <c r="A53" s="36" t="s">
        <v>28</v>
      </c>
      <c r="B53" s="37"/>
      <c r="C53" s="38"/>
      <c r="D53" s="38"/>
      <c r="E53" s="38"/>
      <c r="F53" s="38"/>
      <c r="G53" s="39"/>
      <c r="H53" s="37"/>
      <c r="I53" s="38"/>
      <c r="J53" s="38"/>
      <c r="K53" s="38"/>
      <c r="L53" s="38"/>
      <c r="M53" s="39"/>
      <c r="N53" s="37"/>
      <c r="O53" s="38"/>
      <c r="P53" s="38"/>
      <c r="Q53" s="38"/>
      <c r="R53" s="38"/>
      <c r="S53" s="39"/>
    </row>
    <row r="54" spans="1:19" x14ac:dyDescent="0.3">
      <c r="A54" s="30" t="s">
        <v>62</v>
      </c>
      <c r="B54" s="27">
        <v>235</v>
      </c>
      <c r="C54" s="28">
        <v>268</v>
      </c>
      <c r="D54" s="28">
        <v>247</v>
      </c>
      <c r="E54" s="28">
        <v>372</v>
      </c>
      <c r="F54" s="28">
        <v>57</v>
      </c>
      <c r="G54" s="29">
        <v>44</v>
      </c>
      <c r="H54" s="27">
        <v>767</v>
      </c>
      <c r="I54" s="28">
        <v>729</v>
      </c>
      <c r="J54" s="28">
        <v>628</v>
      </c>
      <c r="K54" s="28">
        <v>528</v>
      </c>
      <c r="L54" s="28">
        <v>73</v>
      </c>
      <c r="M54" s="29">
        <v>37</v>
      </c>
      <c r="N54" s="27">
        <v>929</v>
      </c>
      <c r="O54" s="28">
        <v>765</v>
      </c>
      <c r="P54" s="28">
        <v>649</v>
      </c>
      <c r="Q54" s="28">
        <v>472</v>
      </c>
      <c r="R54" s="28">
        <v>46</v>
      </c>
      <c r="S54" s="29">
        <v>29</v>
      </c>
    </row>
    <row r="55" spans="1:19" x14ac:dyDescent="0.3">
      <c r="A55" s="30" t="s">
        <v>55</v>
      </c>
      <c r="B55" s="27">
        <v>264</v>
      </c>
      <c r="C55" s="28">
        <v>302</v>
      </c>
      <c r="D55" s="28">
        <v>284</v>
      </c>
      <c r="E55" s="28">
        <v>401</v>
      </c>
      <c r="F55" s="28">
        <v>71</v>
      </c>
      <c r="G55" s="29">
        <v>28</v>
      </c>
      <c r="H55" s="27">
        <v>935</v>
      </c>
      <c r="I55" s="28">
        <v>822</v>
      </c>
      <c r="J55" s="28">
        <v>720</v>
      </c>
      <c r="K55" s="28">
        <v>582</v>
      </c>
      <c r="L55" s="28">
        <v>67</v>
      </c>
      <c r="M55" s="29">
        <v>13</v>
      </c>
      <c r="N55" s="27">
        <v>955</v>
      </c>
      <c r="O55" s="28">
        <v>847</v>
      </c>
      <c r="P55" s="28">
        <v>687</v>
      </c>
      <c r="Q55" s="28">
        <v>486</v>
      </c>
      <c r="R55" s="28">
        <v>51</v>
      </c>
      <c r="S55" s="29">
        <v>10</v>
      </c>
    </row>
    <row r="56" spans="1:19" x14ac:dyDescent="0.3">
      <c r="A56" s="30" t="s">
        <v>53</v>
      </c>
      <c r="B56" s="27">
        <v>341</v>
      </c>
      <c r="C56" s="28">
        <v>362</v>
      </c>
      <c r="D56" s="28">
        <v>367</v>
      </c>
      <c r="E56" s="28">
        <v>422</v>
      </c>
      <c r="F56" s="28">
        <v>56</v>
      </c>
      <c r="G56" s="29">
        <v>14</v>
      </c>
      <c r="H56" s="27">
        <v>1078</v>
      </c>
      <c r="I56" s="28">
        <v>911</v>
      </c>
      <c r="J56" s="28">
        <v>820</v>
      </c>
      <c r="K56" s="28">
        <v>577</v>
      </c>
      <c r="L56" s="28">
        <v>55</v>
      </c>
      <c r="M56" s="29">
        <v>13</v>
      </c>
      <c r="N56" s="27">
        <v>1057</v>
      </c>
      <c r="O56" s="28">
        <v>863</v>
      </c>
      <c r="P56" s="28">
        <v>767</v>
      </c>
      <c r="Q56" s="28">
        <v>483</v>
      </c>
      <c r="R56" s="28">
        <v>39</v>
      </c>
      <c r="S56" s="29">
        <v>13</v>
      </c>
    </row>
    <row r="57" spans="1:19" x14ac:dyDescent="0.3">
      <c r="A57" s="31" t="s">
        <v>68</v>
      </c>
      <c r="B57" s="32">
        <v>429</v>
      </c>
      <c r="C57" s="33">
        <v>395</v>
      </c>
      <c r="D57" s="33">
        <v>392</v>
      </c>
      <c r="E57" s="33">
        <v>438</v>
      </c>
      <c r="F57" s="33">
        <v>59</v>
      </c>
      <c r="G57" s="34">
        <v>10</v>
      </c>
      <c r="H57" s="32">
        <v>1190</v>
      </c>
      <c r="I57" s="33">
        <v>941</v>
      </c>
      <c r="J57" s="33">
        <v>823</v>
      </c>
      <c r="K57" s="33">
        <v>556</v>
      </c>
      <c r="L57" s="33">
        <v>57</v>
      </c>
      <c r="M57" s="34">
        <v>9</v>
      </c>
      <c r="N57" s="32">
        <v>1133</v>
      </c>
      <c r="O57" s="33">
        <v>905</v>
      </c>
      <c r="P57" s="33">
        <v>764</v>
      </c>
      <c r="Q57" s="33">
        <v>514</v>
      </c>
      <c r="R57" s="33">
        <v>47</v>
      </c>
      <c r="S57" s="34">
        <v>16</v>
      </c>
    </row>
    <row r="58" spans="1:19" x14ac:dyDescent="0.3">
      <c r="A58" s="35" t="s">
        <v>29</v>
      </c>
      <c r="B58" s="19"/>
      <c r="C58" s="20"/>
      <c r="D58" s="20"/>
      <c r="E58" s="20"/>
      <c r="F58" s="20"/>
      <c r="G58" s="21"/>
      <c r="H58" s="19"/>
      <c r="I58" s="20"/>
      <c r="J58" s="20"/>
      <c r="K58" s="20"/>
      <c r="L58" s="20"/>
      <c r="M58" s="21"/>
      <c r="N58" s="19"/>
      <c r="O58" s="20"/>
      <c r="P58" s="20"/>
      <c r="Q58" s="20"/>
      <c r="R58" s="20"/>
      <c r="S58" s="21"/>
    </row>
    <row r="59" spans="1:19" x14ac:dyDescent="0.3">
      <c r="A59" s="18" t="s">
        <v>62</v>
      </c>
      <c r="B59" s="19">
        <v>765</v>
      </c>
      <c r="C59" s="20">
        <v>769</v>
      </c>
      <c r="D59" s="20">
        <v>683</v>
      </c>
      <c r="E59" s="20">
        <v>449</v>
      </c>
      <c r="F59" s="20">
        <v>18</v>
      </c>
      <c r="G59" s="21">
        <v>235</v>
      </c>
      <c r="H59" s="19">
        <v>2026</v>
      </c>
      <c r="I59" s="20">
        <v>1565</v>
      </c>
      <c r="J59" s="20">
        <v>1177</v>
      </c>
      <c r="K59" s="20">
        <v>474</v>
      </c>
      <c r="L59" s="20">
        <v>19</v>
      </c>
      <c r="M59" s="21">
        <v>192</v>
      </c>
      <c r="N59" s="19">
        <v>2123</v>
      </c>
      <c r="O59" s="20">
        <v>1614</v>
      </c>
      <c r="P59" s="20">
        <v>1192</v>
      </c>
      <c r="Q59" s="20">
        <v>492</v>
      </c>
      <c r="R59" s="20">
        <v>21</v>
      </c>
      <c r="S59" s="21">
        <v>159</v>
      </c>
    </row>
    <row r="60" spans="1:19" x14ac:dyDescent="0.3">
      <c r="A60" s="18" t="s">
        <v>55</v>
      </c>
      <c r="B60" s="19">
        <v>925</v>
      </c>
      <c r="C60" s="20">
        <v>922</v>
      </c>
      <c r="D60" s="20">
        <v>731</v>
      </c>
      <c r="E60" s="20">
        <v>579</v>
      </c>
      <c r="F60" s="20">
        <v>21</v>
      </c>
      <c r="G60" s="21">
        <v>251</v>
      </c>
      <c r="H60" s="19">
        <v>2310</v>
      </c>
      <c r="I60" s="20">
        <v>1665</v>
      </c>
      <c r="J60" s="20">
        <v>1206</v>
      </c>
      <c r="K60" s="20">
        <v>600</v>
      </c>
      <c r="L60" s="20">
        <v>22</v>
      </c>
      <c r="M60" s="21">
        <v>267</v>
      </c>
      <c r="N60" s="19">
        <v>2299</v>
      </c>
      <c r="O60" s="20">
        <v>1657</v>
      </c>
      <c r="P60" s="20">
        <v>1207</v>
      </c>
      <c r="Q60" s="20">
        <v>625</v>
      </c>
      <c r="R60" s="20">
        <v>21</v>
      </c>
      <c r="S60" s="21">
        <v>238</v>
      </c>
    </row>
    <row r="61" spans="1:19" x14ac:dyDescent="0.3">
      <c r="A61" s="18" t="s">
        <v>53</v>
      </c>
      <c r="B61" s="19">
        <v>884</v>
      </c>
      <c r="C61" s="20">
        <v>922</v>
      </c>
      <c r="D61" s="20">
        <v>897</v>
      </c>
      <c r="E61" s="20">
        <v>630</v>
      </c>
      <c r="F61" s="20">
        <v>39</v>
      </c>
      <c r="G61" s="21">
        <v>265</v>
      </c>
      <c r="H61" s="19">
        <v>1993</v>
      </c>
      <c r="I61" s="20">
        <v>1724</v>
      </c>
      <c r="J61" s="20">
        <v>1442</v>
      </c>
      <c r="K61" s="20">
        <v>654</v>
      </c>
      <c r="L61" s="20">
        <v>40</v>
      </c>
      <c r="M61" s="21">
        <v>241</v>
      </c>
      <c r="N61" s="19">
        <v>2021</v>
      </c>
      <c r="O61" s="20">
        <v>1739</v>
      </c>
      <c r="P61" s="20">
        <v>1472</v>
      </c>
      <c r="Q61" s="20">
        <v>646</v>
      </c>
      <c r="R61" s="20">
        <v>45</v>
      </c>
      <c r="S61" s="21">
        <v>206</v>
      </c>
    </row>
    <row r="62" spans="1:19" x14ac:dyDescent="0.3">
      <c r="A62" s="22" t="s">
        <v>68</v>
      </c>
      <c r="B62" s="23">
        <v>1347</v>
      </c>
      <c r="C62" s="24">
        <v>1346</v>
      </c>
      <c r="D62" s="24">
        <v>1204</v>
      </c>
      <c r="E62" s="24">
        <v>586</v>
      </c>
      <c r="F62" s="24">
        <v>32</v>
      </c>
      <c r="G62" s="25">
        <v>309</v>
      </c>
      <c r="H62" s="23">
        <v>2926</v>
      </c>
      <c r="I62" s="24">
        <v>2330</v>
      </c>
      <c r="J62" s="24">
        <v>1818</v>
      </c>
      <c r="K62" s="24">
        <v>593</v>
      </c>
      <c r="L62" s="24">
        <v>28</v>
      </c>
      <c r="M62" s="25">
        <v>296</v>
      </c>
      <c r="N62" s="23">
        <v>2974</v>
      </c>
      <c r="O62" s="24">
        <v>2368</v>
      </c>
      <c r="P62" s="24">
        <v>1868</v>
      </c>
      <c r="Q62" s="24">
        <v>589</v>
      </c>
      <c r="R62" s="24">
        <v>25</v>
      </c>
      <c r="S62" s="25">
        <v>242</v>
      </c>
    </row>
    <row r="63" spans="1:19" x14ac:dyDescent="0.3">
      <c r="A63" s="26" t="s">
        <v>30</v>
      </c>
      <c r="B63" s="27"/>
      <c r="C63" s="28"/>
      <c r="D63" s="28"/>
      <c r="E63" s="28"/>
      <c r="F63" s="28"/>
      <c r="G63" s="29"/>
      <c r="H63" s="27"/>
      <c r="I63" s="28"/>
      <c r="J63" s="28"/>
      <c r="K63" s="28"/>
      <c r="L63" s="28"/>
      <c r="M63" s="29"/>
      <c r="N63" s="27"/>
      <c r="O63" s="28"/>
      <c r="P63" s="28"/>
      <c r="Q63" s="28"/>
      <c r="R63" s="28"/>
      <c r="S63" s="29"/>
    </row>
    <row r="64" spans="1:19" x14ac:dyDescent="0.3">
      <c r="A64" s="30" t="s">
        <v>62</v>
      </c>
      <c r="B64" s="27">
        <v>340</v>
      </c>
      <c r="C64" s="28">
        <v>354</v>
      </c>
      <c r="D64" s="28">
        <v>357</v>
      </c>
      <c r="E64" s="28">
        <v>402</v>
      </c>
      <c r="F64" s="28">
        <v>52</v>
      </c>
      <c r="G64" s="29">
        <v>167</v>
      </c>
      <c r="H64" s="27">
        <v>875</v>
      </c>
      <c r="I64" s="28">
        <v>802</v>
      </c>
      <c r="J64" s="28">
        <v>744</v>
      </c>
      <c r="K64" s="28">
        <v>509</v>
      </c>
      <c r="L64" s="28">
        <v>52</v>
      </c>
      <c r="M64" s="29">
        <v>186</v>
      </c>
      <c r="N64" s="27">
        <v>1138</v>
      </c>
      <c r="O64" s="28">
        <v>925</v>
      </c>
      <c r="P64" s="28">
        <v>761</v>
      </c>
      <c r="Q64" s="28">
        <v>490</v>
      </c>
      <c r="R64" s="28">
        <v>40</v>
      </c>
      <c r="S64" s="29">
        <v>178</v>
      </c>
    </row>
    <row r="65" spans="1:19" x14ac:dyDescent="0.3">
      <c r="A65" s="30" t="s">
        <v>55</v>
      </c>
      <c r="B65" s="27">
        <v>376</v>
      </c>
      <c r="C65" s="28">
        <v>379</v>
      </c>
      <c r="D65" s="28">
        <v>402</v>
      </c>
      <c r="E65" s="28">
        <v>392</v>
      </c>
      <c r="F65" s="28">
        <v>60</v>
      </c>
      <c r="G65" s="29">
        <v>149</v>
      </c>
      <c r="H65" s="27">
        <v>1059</v>
      </c>
      <c r="I65" s="28">
        <v>859</v>
      </c>
      <c r="J65" s="28">
        <v>758</v>
      </c>
      <c r="K65" s="28">
        <v>474</v>
      </c>
      <c r="L65" s="28">
        <v>48</v>
      </c>
      <c r="M65" s="29">
        <v>148</v>
      </c>
      <c r="N65" s="27">
        <v>1151</v>
      </c>
      <c r="O65" s="28">
        <v>919</v>
      </c>
      <c r="P65" s="28">
        <v>783</v>
      </c>
      <c r="Q65" s="28">
        <v>488</v>
      </c>
      <c r="R65" s="28">
        <v>52</v>
      </c>
      <c r="S65" s="29">
        <v>157</v>
      </c>
    </row>
    <row r="66" spans="1:19" x14ac:dyDescent="0.3">
      <c r="A66" s="30" t="s">
        <v>53</v>
      </c>
      <c r="B66" s="27">
        <v>414</v>
      </c>
      <c r="C66" s="28">
        <v>473</v>
      </c>
      <c r="D66" s="28">
        <v>454</v>
      </c>
      <c r="E66" s="28">
        <v>455</v>
      </c>
      <c r="F66" s="28">
        <v>55</v>
      </c>
      <c r="G66" s="29">
        <v>183</v>
      </c>
      <c r="H66" s="27">
        <v>1154</v>
      </c>
      <c r="I66" s="28">
        <v>1019</v>
      </c>
      <c r="J66" s="28">
        <v>894</v>
      </c>
      <c r="K66" s="28">
        <v>537</v>
      </c>
      <c r="L66" s="28">
        <v>42</v>
      </c>
      <c r="M66" s="29">
        <v>195</v>
      </c>
      <c r="N66" s="27">
        <v>1249</v>
      </c>
      <c r="O66" s="28">
        <v>1057</v>
      </c>
      <c r="P66" s="28">
        <v>920</v>
      </c>
      <c r="Q66" s="28">
        <v>516</v>
      </c>
      <c r="R66" s="28">
        <v>41</v>
      </c>
      <c r="S66" s="29">
        <v>203</v>
      </c>
    </row>
    <row r="67" spans="1:19" x14ac:dyDescent="0.3">
      <c r="A67" s="31" t="s">
        <v>68</v>
      </c>
      <c r="B67" s="32">
        <v>543</v>
      </c>
      <c r="C67" s="33">
        <v>576</v>
      </c>
      <c r="D67" s="33">
        <v>569</v>
      </c>
      <c r="E67" s="33">
        <v>426</v>
      </c>
      <c r="F67" s="33">
        <v>61</v>
      </c>
      <c r="G67" s="34">
        <v>303</v>
      </c>
      <c r="H67" s="32">
        <v>1309</v>
      </c>
      <c r="I67" s="33">
        <v>1156</v>
      </c>
      <c r="J67" s="33">
        <v>1011</v>
      </c>
      <c r="K67" s="33">
        <v>507</v>
      </c>
      <c r="L67" s="33">
        <v>48</v>
      </c>
      <c r="M67" s="34">
        <v>281</v>
      </c>
      <c r="N67" s="32">
        <v>1371</v>
      </c>
      <c r="O67" s="33">
        <v>1178</v>
      </c>
      <c r="P67" s="33">
        <v>995</v>
      </c>
      <c r="Q67" s="33">
        <v>501</v>
      </c>
      <c r="R67" s="33">
        <v>55</v>
      </c>
      <c r="S67" s="34">
        <v>275</v>
      </c>
    </row>
    <row r="68" spans="1:19" x14ac:dyDescent="0.3">
      <c r="A68" s="35" t="s">
        <v>31</v>
      </c>
      <c r="B68" s="19"/>
      <c r="C68" s="20"/>
      <c r="D68" s="20"/>
      <c r="E68" s="20"/>
      <c r="F68" s="20"/>
      <c r="G68" s="21"/>
      <c r="H68" s="19"/>
      <c r="I68" s="20"/>
      <c r="J68" s="20"/>
      <c r="K68" s="20"/>
      <c r="L68" s="20"/>
      <c r="M68" s="21"/>
      <c r="N68" s="19"/>
      <c r="O68" s="20"/>
      <c r="P68" s="20"/>
      <c r="Q68" s="20"/>
      <c r="R68" s="20"/>
      <c r="S68" s="21"/>
    </row>
    <row r="69" spans="1:19" x14ac:dyDescent="0.3">
      <c r="A69" s="18" t="s">
        <v>62</v>
      </c>
      <c r="B69" s="19">
        <v>189</v>
      </c>
      <c r="C69" s="20">
        <v>185</v>
      </c>
      <c r="D69" s="20">
        <v>217</v>
      </c>
      <c r="E69" s="20">
        <v>321</v>
      </c>
      <c r="F69" s="20">
        <v>12</v>
      </c>
      <c r="G69" s="21">
        <v>242</v>
      </c>
      <c r="H69" s="19">
        <v>830</v>
      </c>
      <c r="I69" s="20">
        <v>714</v>
      </c>
      <c r="J69" s="20">
        <v>664</v>
      </c>
      <c r="K69" s="20">
        <v>547</v>
      </c>
      <c r="L69" s="20">
        <v>11</v>
      </c>
      <c r="M69" s="21">
        <v>300</v>
      </c>
      <c r="N69" s="19">
        <v>979</v>
      </c>
      <c r="O69" s="20">
        <v>710</v>
      </c>
      <c r="P69" s="20">
        <v>647</v>
      </c>
      <c r="Q69" s="20">
        <v>524</v>
      </c>
      <c r="R69" s="20">
        <v>9</v>
      </c>
      <c r="S69" s="21">
        <v>259</v>
      </c>
    </row>
    <row r="70" spans="1:19" x14ac:dyDescent="0.3">
      <c r="A70" s="18" t="s">
        <v>55</v>
      </c>
      <c r="B70" s="19">
        <v>269</v>
      </c>
      <c r="C70" s="20">
        <v>227</v>
      </c>
      <c r="D70" s="20">
        <v>222</v>
      </c>
      <c r="E70" s="20">
        <v>371</v>
      </c>
      <c r="F70" s="20">
        <v>22</v>
      </c>
      <c r="G70" s="21">
        <v>189</v>
      </c>
      <c r="H70" s="19">
        <v>1065</v>
      </c>
      <c r="I70" s="20">
        <v>822</v>
      </c>
      <c r="J70" s="20">
        <v>718</v>
      </c>
      <c r="K70" s="20">
        <v>607</v>
      </c>
      <c r="L70" s="20">
        <v>16</v>
      </c>
      <c r="M70" s="21">
        <v>195</v>
      </c>
      <c r="N70" s="19">
        <v>1035</v>
      </c>
      <c r="O70" s="20">
        <v>818</v>
      </c>
      <c r="P70" s="20">
        <v>722</v>
      </c>
      <c r="Q70" s="20">
        <v>545</v>
      </c>
      <c r="R70" s="20">
        <v>16</v>
      </c>
      <c r="S70" s="21">
        <v>172</v>
      </c>
    </row>
    <row r="71" spans="1:19" x14ac:dyDescent="0.3">
      <c r="A71" s="18" t="s">
        <v>53</v>
      </c>
      <c r="B71" s="19">
        <v>354</v>
      </c>
      <c r="C71" s="20">
        <v>310</v>
      </c>
      <c r="D71" s="20">
        <v>336</v>
      </c>
      <c r="E71" s="20">
        <v>384</v>
      </c>
      <c r="F71" s="20">
        <v>11</v>
      </c>
      <c r="G71" s="21">
        <v>174</v>
      </c>
      <c r="H71" s="19">
        <v>1278</v>
      </c>
      <c r="I71" s="20">
        <v>908</v>
      </c>
      <c r="J71" s="20">
        <v>790</v>
      </c>
      <c r="K71" s="20">
        <v>610</v>
      </c>
      <c r="L71" s="20">
        <v>4</v>
      </c>
      <c r="M71" s="21">
        <v>197</v>
      </c>
      <c r="N71" s="19">
        <v>1192</v>
      </c>
      <c r="O71" s="20">
        <v>892</v>
      </c>
      <c r="P71" s="20">
        <v>753</v>
      </c>
      <c r="Q71" s="20">
        <v>536</v>
      </c>
      <c r="R71" s="20">
        <v>5</v>
      </c>
      <c r="S71" s="21">
        <v>141</v>
      </c>
    </row>
    <row r="72" spans="1:19" x14ac:dyDescent="0.3">
      <c r="A72" s="22" t="s">
        <v>68</v>
      </c>
      <c r="B72" s="23">
        <v>525</v>
      </c>
      <c r="C72" s="24">
        <v>395</v>
      </c>
      <c r="D72" s="24">
        <v>414</v>
      </c>
      <c r="E72" s="24">
        <v>390</v>
      </c>
      <c r="F72" s="24">
        <v>13</v>
      </c>
      <c r="G72" s="25">
        <v>196</v>
      </c>
      <c r="H72" s="23">
        <v>1355</v>
      </c>
      <c r="I72" s="24">
        <v>1014</v>
      </c>
      <c r="J72" s="24">
        <v>894</v>
      </c>
      <c r="K72" s="24">
        <v>570</v>
      </c>
      <c r="L72" s="24">
        <v>13</v>
      </c>
      <c r="M72" s="25">
        <v>172</v>
      </c>
      <c r="N72" s="23">
        <v>1269</v>
      </c>
      <c r="O72" s="24">
        <v>993</v>
      </c>
      <c r="P72" s="24">
        <v>863</v>
      </c>
      <c r="Q72" s="24">
        <v>514</v>
      </c>
      <c r="R72" s="24">
        <v>12</v>
      </c>
      <c r="S72" s="25">
        <v>126</v>
      </c>
    </row>
    <row r="73" spans="1:19" x14ac:dyDescent="0.3">
      <c r="A73" s="40" t="s">
        <v>57</v>
      </c>
      <c r="B73" s="41"/>
      <c r="C73" s="42"/>
      <c r="D73" s="42"/>
      <c r="E73" s="42"/>
      <c r="F73" s="42"/>
      <c r="G73" s="43"/>
      <c r="H73" s="41"/>
      <c r="I73" s="42"/>
      <c r="J73" s="42"/>
      <c r="K73" s="42"/>
      <c r="L73" s="42"/>
      <c r="M73" s="43"/>
      <c r="N73" s="41"/>
      <c r="O73" s="42"/>
      <c r="P73" s="42"/>
      <c r="Q73" s="42"/>
      <c r="R73" s="42"/>
      <c r="S73" s="43"/>
    </row>
    <row r="74" spans="1:19" x14ac:dyDescent="0.3">
      <c r="A74" s="44" t="s">
        <v>62</v>
      </c>
      <c r="B74" s="41">
        <f>B9+B14+B19+B24+B29+B34+B39+B44+B49+B54+B59+B64+B69</f>
        <v>4335</v>
      </c>
      <c r="C74" s="42">
        <f t="shared" ref="C74:M74" si="0">C9+C14+C19+C24+C29+C34+C39+C44+C49+C54+C59+C64+C69</f>
        <v>4489</v>
      </c>
      <c r="D74" s="42">
        <f t="shared" si="0"/>
        <v>4492</v>
      </c>
      <c r="E74" s="42">
        <f t="shared" si="0"/>
        <v>4688</v>
      </c>
      <c r="F74" s="42">
        <f t="shared" si="0"/>
        <v>466</v>
      </c>
      <c r="G74" s="43">
        <f t="shared" si="0"/>
        <v>1620</v>
      </c>
      <c r="H74" s="41">
        <f t="shared" si="0"/>
        <v>11580</v>
      </c>
      <c r="I74" s="42">
        <f t="shared" si="0"/>
        <v>10259</v>
      </c>
      <c r="J74" s="42">
        <f t="shared" si="0"/>
        <v>8837</v>
      </c>
      <c r="K74" s="42">
        <f t="shared" si="0"/>
        <v>5959</v>
      </c>
      <c r="L74" s="42">
        <f t="shared" si="0"/>
        <v>483</v>
      </c>
      <c r="M74" s="43">
        <f t="shared" si="0"/>
        <v>1606</v>
      </c>
      <c r="N74" s="41">
        <f t="shared" ref="N74:S74" si="1">N9+N14+N19+N24+N29+N34+N39+N44+N49+N54+N59+N64+N69</f>
        <v>13787</v>
      </c>
      <c r="O74" s="42">
        <f t="shared" si="1"/>
        <v>11069</v>
      </c>
      <c r="P74" s="42">
        <f t="shared" si="1"/>
        <v>9172</v>
      </c>
      <c r="Q74" s="42">
        <f t="shared" si="1"/>
        <v>5742</v>
      </c>
      <c r="R74" s="42">
        <f t="shared" si="1"/>
        <v>428</v>
      </c>
      <c r="S74" s="43">
        <f t="shared" si="1"/>
        <v>1487</v>
      </c>
    </row>
    <row r="75" spans="1:19" x14ac:dyDescent="0.3">
      <c r="A75" s="44" t="s">
        <v>55</v>
      </c>
      <c r="B75" s="41">
        <f t="shared" ref="B75:M75" si="2">B10+B15+B20+B25+B30+B35+B40+B45+B50+B55+B60+B65+B70</f>
        <v>5270</v>
      </c>
      <c r="C75" s="42">
        <f t="shared" si="2"/>
        <v>5348</v>
      </c>
      <c r="D75" s="42">
        <f t="shared" si="2"/>
        <v>5129</v>
      </c>
      <c r="E75" s="42">
        <f t="shared" si="2"/>
        <v>5177</v>
      </c>
      <c r="F75" s="42">
        <f t="shared" si="2"/>
        <v>518</v>
      </c>
      <c r="G75" s="43">
        <f t="shared" si="2"/>
        <v>1486</v>
      </c>
      <c r="H75" s="41">
        <f t="shared" si="2"/>
        <v>14176</v>
      </c>
      <c r="I75" s="42">
        <f t="shared" si="2"/>
        <v>11373</v>
      </c>
      <c r="J75" s="42">
        <f t="shared" si="2"/>
        <v>9694</v>
      </c>
      <c r="K75" s="42">
        <f t="shared" si="2"/>
        <v>6507</v>
      </c>
      <c r="L75" s="42">
        <f t="shared" si="2"/>
        <v>492</v>
      </c>
      <c r="M75" s="43">
        <f t="shared" si="2"/>
        <v>1450</v>
      </c>
      <c r="N75" s="41">
        <f t="shared" ref="N75:S75" si="3">N10+N15+N20+N25+N30+N35+N40+N45+N50+N55+N60+N65+N70</f>
        <v>14704</v>
      </c>
      <c r="O75" s="42">
        <f t="shared" si="3"/>
        <v>11749</v>
      </c>
      <c r="P75" s="42">
        <f t="shared" si="3"/>
        <v>9727</v>
      </c>
      <c r="Q75" s="42">
        <f t="shared" si="3"/>
        <v>6060</v>
      </c>
      <c r="R75" s="42">
        <f t="shared" si="3"/>
        <v>478</v>
      </c>
      <c r="S75" s="43">
        <f t="shared" si="3"/>
        <v>1358</v>
      </c>
    </row>
    <row r="76" spans="1:19" x14ac:dyDescent="0.3">
      <c r="A76" s="44" t="s">
        <v>53</v>
      </c>
      <c r="B76" s="41">
        <f t="shared" ref="B76:M77" si="4">B11+B16+B21+B26+B31+B36+B41+B46+B51+B56+B61+B66+B71</f>
        <v>6033</v>
      </c>
      <c r="C76" s="42">
        <f t="shared" si="4"/>
        <v>6050</v>
      </c>
      <c r="D76" s="42">
        <f t="shared" si="4"/>
        <v>6005</v>
      </c>
      <c r="E76" s="42">
        <f t="shared" si="4"/>
        <v>5267</v>
      </c>
      <c r="F76" s="42">
        <f t="shared" si="4"/>
        <v>553</v>
      </c>
      <c r="G76" s="43">
        <f t="shared" si="4"/>
        <v>1678</v>
      </c>
      <c r="H76" s="41">
        <f t="shared" si="4"/>
        <v>14994</v>
      </c>
      <c r="I76" s="42">
        <f t="shared" si="4"/>
        <v>12519</v>
      </c>
      <c r="J76" s="42">
        <f t="shared" si="4"/>
        <v>10905</v>
      </c>
      <c r="K76" s="42">
        <f t="shared" si="4"/>
        <v>6483</v>
      </c>
      <c r="L76" s="42">
        <f t="shared" si="4"/>
        <v>478</v>
      </c>
      <c r="M76" s="43">
        <f t="shared" si="4"/>
        <v>1414</v>
      </c>
      <c r="N76" s="41">
        <f t="shared" ref="N76:S77" si="5">N11+N16+N21+N26+N31+N36+N41+N46+N51+N56+N61+N66+N71</f>
        <v>15281</v>
      </c>
      <c r="O76" s="42">
        <f t="shared" si="5"/>
        <v>12733</v>
      </c>
      <c r="P76" s="42">
        <f t="shared" si="5"/>
        <v>10713</v>
      </c>
      <c r="Q76" s="42">
        <f t="shared" si="5"/>
        <v>5997</v>
      </c>
      <c r="R76" s="42">
        <f t="shared" si="5"/>
        <v>467</v>
      </c>
      <c r="S76" s="43">
        <f t="shared" si="5"/>
        <v>1283</v>
      </c>
    </row>
    <row r="77" spans="1:19" x14ac:dyDescent="0.3">
      <c r="A77" s="31" t="s">
        <v>68</v>
      </c>
      <c r="B77" s="45">
        <f t="shared" si="4"/>
        <v>7404</v>
      </c>
      <c r="C77" s="46">
        <f t="shared" si="4"/>
        <v>7275</v>
      </c>
      <c r="D77" s="46">
        <f t="shared" si="4"/>
        <v>7087</v>
      </c>
      <c r="E77" s="46">
        <f t="shared" si="4"/>
        <v>5188</v>
      </c>
      <c r="F77" s="46">
        <f t="shared" si="4"/>
        <v>509</v>
      </c>
      <c r="G77" s="47">
        <f t="shared" si="4"/>
        <v>1665</v>
      </c>
      <c r="H77" s="45">
        <f t="shared" si="4"/>
        <v>17152</v>
      </c>
      <c r="I77" s="46">
        <f t="shared" si="4"/>
        <v>14140</v>
      </c>
      <c r="J77" s="46">
        <f t="shared" si="4"/>
        <v>12038</v>
      </c>
      <c r="K77" s="46">
        <f t="shared" si="4"/>
        <v>6321</v>
      </c>
      <c r="L77" s="46">
        <f t="shared" si="4"/>
        <v>461</v>
      </c>
      <c r="M77" s="47">
        <f t="shared" si="4"/>
        <v>1534</v>
      </c>
      <c r="N77" s="45">
        <f t="shared" si="5"/>
        <v>17256</v>
      </c>
      <c r="O77" s="46">
        <f t="shared" si="5"/>
        <v>14344</v>
      </c>
      <c r="P77" s="46">
        <f t="shared" si="5"/>
        <v>11970</v>
      </c>
      <c r="Q77" s="46">
        <f t="shared" si="5"/>
        <v>5952</v>
      </c>
      <c r="R77" s="46">
        <f t="shared" si="5"/>
        <v>458</v>
      </c>
      <c r="S77" s="47">
        <f t="shared" si="5"/>
        <v>1375</v>
      </c>
    </row>
    <row r="79" spans="1:19" x14ac:dyDescent="0.3">
      <c r="A79" s="140" t="s">
        <v>32</v>
      </c>
      <c r="B79" s="141"/>
      <c r="C79" s="141"/>
      <c r="D79" s="141"/>
      <c r="E79" s="141"/>
      <c r="F79" s="141"/>
      <c r="G79" s="141"/>
      <c r="H79" s="141"/>
      <c r="I79" s="141"/>
      <c r="J79" s="141"/>
      <c r="K79" s="141"/>
      <c r="L79" s="141"/>
      <c r="M79" s="141"/>
      <c r="N79" s="1"/>
      <c r="O79" s="1"/>
      <c r="P79" s="1"/>
      <c r="Q79" s="1"/>
      <c r="R79" s="1"/>
      <c r="S79" s="1"/>
    </row>
  </sheetData>
  <mergeCells count="7">
    <mergeCell ref="N5:S5"/>
    <mergeCell ref="A1:S1"/>
    <mergeCell ref="A2:S2"/>
    <mergeCell ref="A3:S3"/>
    <mergeCell ref="A79:M79"/>
    <mergeCell ref="B5:G5"/>
    <mergeCell ref="H5:M5"/>
  </mergeCells>
  <printOptions horizontalCentered="1"/>
  <pageMargins left="0.7" right="0.7"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9"/>
  <sheetViews>
    <sheetView view="pageBreakPreview" zoomScale="84" zoomScaleNormal="80" zoomScaleSheetLayoutView="84" workbookViewId="0">
      <pane xSplit="1" ySplit="7" topLeftCell="B8" activePane="bottomRight" state="frozen"/>
      <selection pane="topRight" activeCell="B1" sqref="B1"/>
      <selection pane="bottomLeft" activeCell="A8" sqref="A8"/>
      <selection pane="bottomRight" activeCell="O73" sqref="O73"/>
    </sheetView>
  </sheetViews>
  <sheetFormatPr defaultRowHeight="16.5" x14ac:dyDescent="0.3"/>
  <cols>
    <col min="1" max="1" width="14.5703125" style="1" bestFit="1" customWidth="1"/>
    <col min="2" max="5" width="8.140625" style="2" bestFit="1" customWidth="1"/>
    <col min="6" max="6" width="8.7109375" style="2" bestFit="1" customWidth="1"/>
    <col min="7" max="7" width="8" style="2" bestFit="1" customWidth="1"/>
    <col min="8" max="10" width="8.28515625" style="2" bestFit="1" customWidth="1"/>
    <col min="11" max="11" width="8.140625" style="2" bestFit="1" customWidth="1"/>
    <col min="12" max="12" width="8.7109375" style="2" bestFit="1" customWidth="1"/>
    <col min="13" max="13" width="8" style="2" bestFit="1" customWidth="1"/>
    <col min="14" max="16" width="8.28515625" style="2" bestFit="1" customWidth="1"/>
    <col min="17" max="17" width="8.140625" style="2" bestFit="1" customWidth="1"/>
    <col min="18" max="18" width="8.7109375" style="2" bestFit="1" customWidth="1"/>
    <col min="19" max="19" width="8" style="2" bestFit="1" customWidth="1"/>
    <col min="20" max="16384" width="9.140625" style="1"/>
  </cols>
  <sheetData>
    <row r="1" spans="1:19" ht="18" x14ac:dyDescent="0.35">
      <c r="A1" s="142" t="s">
        <v>0</v>
      </c>
      <c r="B1" s="142"/>
      <c r="C1" s="142"/>
      <c r="D1" s="142"/>
      <c r="E1" s="142"/>
      <c r="F1" s="142"/>
      <c r="G1" s="142"/>
      <c r="H1" s="142"/>
      <c r="I1" s="142"/>
      <c r="J1" s="142"/>
      <c r="K1" s="142"/>
      <c r="L1" s="142"/>
      <c r="M1" s="142"/>
      <c r="N1" s="142"/>
      <c r="O1" s="142"/>
      <c r="P1" s="142"/>
      <c r="Q1" s="142"/>
      <c r="R1" s="142"/>
      <c r="S1" s="142"/>
    </row>
    <row r="2" spans="1:19" ht="18" x14ac:dyDescent="0.35">
      <c r="A2" s="142" t="s">
        <v>61</v>
      </c>
      <c r="B2" s="142"/>
      <c r="C2" s="142"/>
      <c r="D2" s="142"/>
      <c r="E2" s="142"/>
      <c r="F2" s="142"/>
      <c r="G2" s="142"/>
      <c r="H2" s="142"/>
      <c r="I2" s="142"/>
      <c r="J2" s="142"/>
      <c r="K2" s="142"/>
      <c r="L2" s="142"/>
      <c r="M2" s="142"/>
      <c r="N2" s="142"/>
      <c r="O2" s="142"/>
      <c r="P2" s="142"/>
      <c r="Q2" s="142"/>
      <c r="R2" s="142"/>
      <c r="S2" s="142"/>
    </row>
    <row r="3" spans="1:19" ht="18" x14ac:dyDescent="0.35">
      <c r="A3" s="142" t="s">
        <v>72</v>
      </c>
      <c r="B3" s="142"/>
      <c r="C3" s="142"/>
      <c r="D3" s="142"/>
      <c r="E3" s="142"/>
      <c r="F3" s="142"/>
      <c r="G3" s="142"/>
      <c r="H3" s="142"/>
      <c r="I3" s="142"/>
      <c r="J3" s="142"/>
      <c r="K3" s="142"/>
      <c r="L3" s="142"/>
      <c r="M3" s="142"/>
      <c r="N3" s="142"/>
      <c r="O3" s="142"/>
      <c r="P3" s="142"/>
      <c r="Q3" s="142"/>
      <c r="R3" s="142"/>
      <c r="S3" s="142"/>
    </row>
    <row r="4" spans="1:19" ht="18" x14ac:dyDescent="0.35">
      <c r="A4" s="103"/>
      <c r="B4" s="104"/>
      <c r="C4" s="104"/>
      <c r="D4" s="104"/>
      <c r="E4" s="104"/>
      <c r="F4" s="104"/>
      <c r="G4" s="104"/>
      <c r="H4" s="104"/>
      <c r="I4" s="104"/>
      <c r="J4" s="104"/>
      <c r="K4" s="104"/>
      <c r="L4" s="104"/>
      <c r="M4" s="104"/>
      <c r="N4" s="104"/>
      <c r="O4" s="104"/>
      <c r="P4" s="104"/>
      <c r="Q4" s="104"/>
      <c r="R4" s="104"/>
      <c r="S4" s="104"/>
    </row>
    <row r="5" spans="1:19" x14ac:dyDescent="0.3">
      <c r="A5" s="3"/>
      <c r="B5" s="143" t="s">
        <v>63</v>
      </c>
      <c r="C5" s="144"/>
      <c r="D5" s="144"/>
      <c r="E5" s="144"/>
      <c r="F5" s="144"/>
      <c r="G5" s="145"/>
      <c r="H5" s="143" t="s">
        <v>64</v>
      </c>
      <c r="I5" s="144"/>
      <c r="J5" s="144"/>
      <c r="K5" s="144"/>
      <c r="L5" s="144"/>
      <c r="M5" s="145"/>
      <c r="N5" s="143" t="s">
        <v>65</v>
      </c>
      <c r="O5" s="144"/>
      <c r="P5" s="144"/>
      <c r="Q5" s="144"/>
      <c r="R5" s="144"/>
      <c r="S5" s="145"/>
    </row>
    <row r="6" spans="1:19" x14ac:dyDescent="0.3">
      <c r="A6" s="3"/>
      <c r="B6" s="4"/>
      <c r="C6" s="5"/>
      <c r="D6" s="5"/>
      <c r="E6" s="5"/>
      <c r="F6" s="6" t="s">
        <v>3</v>
      </c>
      <c r="G6" s="7" t="s">
        <v>4</v>
      </c>
      <c r="H6" s="8"/>
      <c r="I6" s="6"/>
      <c r="J6" s="6"/>
      <c r="K6" s="6"/>
      <c r="L6" s="6" t="s">
        <v>3</v>
      </c>
      <c r="M6" s="9" t="s">
        <v>4</v>
      </c>
      <c r="N6" s="8"/>
      <c r="O6" s="6"/>
      <c r="P6" s="6"/>
      <c r="Q6" s="6"/>
      <c r="R6" s="6" t="s">
        <v>3</v>
      </c>
      <c r="S6" s="9" t="s">
        <v>4</v>
      </c>
    </row>
    <row r="7" spans="1:19" x14ac:dyDescent="0.3">
      <c r="A7" s="3"/>
      <c r="B7" s="4" t="s">
        <v>9</v>
      </c>
      <c r="C7" s="5" t="s">
        <v>10</v>
      </c>
      <c r="D7" s="5" t="s">
        <v>11</v>
      </c>
      <c r="E7" s="5" t="s">
        <v>13</v>
      </c>
      <c r="F7" s="10" t="s">
        <v>14</v>
      </c>
      <c r="G7" s="11" t="s">
        <v>14</v>
      </c>
      <c r="H7" s="12" t="s">
        <v>9</v>
      </c>
      <c r="I7" s="10" t="s">
        <v>10</v>
      </c>
      <c r="J7" s="10" t="s">
        <v>11</v>
      </c>
      <c r="K7" s="10" t="s">
        <v>13</v>
      </c>
      <c r="L7" s="10" t="s">
        <v>14</v>
      </c>
      <c r="M7" s="13" t="s">
        <v>14</v>
      </c>
      <c r="N7" s="12" t="s">
        <v>9</v>
      </c>
      <c r="O7" s="10" t="s">
        <v>10</v>
      </c>
      <c r="P7" s="10" t="s">
        <v>11</v>
      </c>
      <c r="Q7" s="10" t="s">
        <v>13</v>
      </c>
      <c r="R7" s="10" t="s">
        <v>14</v>
      </c>
      <c r="S7" s="13" t="s">
        <v>14</v>
      </c>
    </row>
    <row r="8" spans="1:19" x14ac:dyDescent="0.3">
      <c r="A8" s="14" t="s">
        <v>19</v>
      </c>
      <c r="B8" s="15"/>
      <c r="C8" s="16"/>
      <c r="D8" s="16"/>
      <c r="E8" s="16"/>
      <c r="F8" s="16"/>
      <c r="G8" s="17"/>
      <c r="H8" s="15"/>
      <c r="I8" s="16"/>
      <c r="J8" s="16"/>
      <c r="K8" s="16"/>
      <c r="L8" s="16"/>
      <c r="M8" s="17"/>
      <c r="N8" s="15"/>
      <c r="O8" s="16"/>
      <c r="P8" s="16"/>
      <c r="Q8" s="16"/>
      <c r="R8" s="16"/>
      <c r="S8" s="17"/>
    </row>
    <row r="9" spans="1:19" x14ac:dyDescent="0.3">
      <c r="A9" s="18" t="s">
        <v>62</v>
      </c>
      <c r="B9" s="19">
        <v>709</v>
      </c>
      <c r="C9" s="20">
        <v>532</v>
      </c>
      <c r="D9" s="20">
        <v>443</v>
      </c>
      <c r="E9" s="20">
        <v>262</v>
      </c>
      <c r="F9" s="20">
        <v>54</v>
      </c>
      <c r="G9" s="21">
        <v>49</v>
      </c>
      <c r="H9" s="19">
        <v>610</v>
      </c>
      <c r="I9" s="20">
        <v>529</v>
      </c>
      <c r="J9" s="20">
        <v>428</v>
      </c>
      <c r="K9" s="20">
        <v>290</v>
      </c>
      <c r="L9" s="20">
        <v>51</v>
      </c>
      <c r="M9" s="21">
        <v>46</v>
      </c>
      <c r="N9" s="19">
        <v>252</v>
      </c>
      <c r="O9" s="20">
        <v>261</v>
      </c>
      <c r="P9" s="20">
        <v>254</v>
      </c>
      <c r="Q9" s="20">
        <v>249</v>
      </c>
      <c r="R9" s="20">
        <v>37</v>
      </c>
      <c r="S9" s="21">
        <v>42</v>
      </c>
    </row>
    <row r="10" spans="1:19" x14ac:dyDescent="0.3">
      <c r="A10" s="18" t="s">
        <v>55</v>
      </c>
      <c r="B10" s="19">
        <v>782</v>
      </c>
      <c r="C10" s="20">
        <v>549</v>
      </c>
      <c r="D10" s="20">
        <v>444</v>
      </c>
      <c r="E10" s="20">
        <v>310</v>
      </c>
      <c r="F10" s="20">
        <v>64</v>
      </c>
      <c r="G10" s="21">
        <v>83</v>
      </c>
      <c r="H10" s="19">
        <v>765</v>
      </c>
      <c r="I10" s="20">
        <v>542</v>
      </c>
      <c r="J10" s="20">
        <v>470</v>
      </c>
      <c r="K10" s="20">
        <v>342</v>
      </c>
      <c r="L10" s="20">
        <v>57</v>
      </c>
      <c r="M10" s="21">
        <v>74</v>
      </c>
      <c r="N10" s="19">
        <v>331</v>
      </c>
      <c r="O10" s="20">
        <v>328</v>
      </c>
      <c r="P10" s="20">
        <v>306</v>
      </c>
      <c r="Q10" s="20">
        <v>312</v>
      </c>
      <c r="R10" s="20">
        <v>39</v>
      </c>
      <c r="S10" s="21">
        <v>71</v>
      </c>
    </row>
    <row r="11" spans="1:19" x14ac:dyDescent="0.3">
      <c r="A11" s="18" t="s">
        <v>53</v>
      </c>
      <c r="B11" s="19">
        <v>740</v>
      </c>
      <c r="C11" s="20">
        <v>527</v>
      </c>
      <c r="D11" s="20">
        <v>453</v>
      </c>
      <c r="E11" s="20">
        <v>285</v>
      </c>
      <c r="F11" s="20">
        <v>86</v>
      </c>
      <c r="G11" s="21">
        <v>75</v>
      </c>
      <c r="H11" s="19">
        <v>782</v>
      </c>
      <c r="I11" s="20">
        <v>649</v>
      </c>
      <c r="J11" s="20">
        <v>548</v>
      </c>
      <c r="K11" s="20">
        <v>344</v>
      </c>
      <c r="L11" s="20">
        <v>86</v>
      </c>
      <c r="M11" s="21">
        <v>93</v>
      </c>
      <c r="N11" s="19">
        <v>412</v>
      </c>
      <c r="O11" s="20">
        <v>399</v>
      </c>
      <c r="P11" s="20">
        <v>409</v>
      </c>
      <c r="Q11" s="20">
        <v>310</v>
      </c>
      <c r="R11" s="20">
        <v>39</v>
      </c>
      <c r="S11" s="21">
        <v>45</v>
      </c>
    </row>
    <row r="12" spans="1:19" x14ac:dyDescent="0.3">
      <c r="A12" s="22" t="s">
        <v>68</v>
      </c>
      <c r="B12" s="23">
        <v>717</v>
      </c>
      <c r="C12" s="24">
        <v>507</v>
      </c>
      <c r="D12" s="24">
        <v>413</v>
      </c>
      <c r="E12" s="24">
        <v>261</v>
      </c>
      <c r="F12" s="24">
        <v>63</v>
      </c>
      <c r="G12" s="25">
        <v>102</v>
      </c>
      <c r="H12" s="23">
        <v>866</v>
      </c>
      <c r="I12" s="24">
        <v>686</v>
      </c>
      <c r="J12" s="24">
        <v>595</v>
      </c>
      <c r="K12" s="24">
        <v>304</v>
      </c>
      <c r="L12" s="24">
        <v>32</v>
      </c>
      <c r="M12" s="25">
        <v>106</v>
      </c>
      <c r="N12" s="23">
        <v>453</v>
      </c>
      <c r="O12" s="24">
        <v>506</v>
      </c>
      <c r="P12" s="24">
        <v>496</v>
      </c>
      <c r="Q12" s="24">
        <v>269</v>
      </c>
      <c r="R12" s="24">
        <v>36</v>
      </c>
      <c r="S12" s="25">
        <v>48</v>
      </c>
    </row>
    <row r="13" spans="1:19" x14ac:dyDescent="0.3">
      <c r="A13" s="26" t="s">
        <v>20</v>
      </c>
      <c r="B13" s="27"/>
      <c r="C13" s="28"/>
      <c r="D13" s="28"/>
      <c r="E13" s="28"/>
      <c r="F13" s="28"/>
      <c r="G13" s="29"/>
      <c r="H13" s="27"/>
      <c r="I13" s="28"/>
      <c r="J13" s="28"/>
      <c r="K13" s="28"/>
      <c r="L13" s="28"/>
      <c r="M13" s="29"/>
      <c r="N13" s="27"/>
      <c r="O13" s="28"/>
      <c r="P13" s="28"/>
      <c r="Q13" s="28"/>
      <c r="R13" s="28"/>
      <c r="S13" s="29"/>
    </row>
    <row r="14" spans="1:19" x14ac:dyDescent="0.3">
      <c r="A14" s="30" t="s">
        <v>62</v>
      </c>
      <c r="B14" s="27">
        <v>331</v>
      </c>
      <c r="C14" s="28">
        <v>228</v>
      </c>
      <c r="D14" s="28">
        <v>170</v>
      </c>
      <c r="E14" s="28">
        <v>106</v>
      </c>
      <c r="F14" s="28">
        <v>1</v>
      </c>
      <c r="G14" s="29">
        <v>84</v>
      </c>
      <c r="H14" s="27">
        <v>279</v>
      </c>
      <c r="I14" s="28">
        <v>242</v>
      </c>
      <c r="J14" s="28">
        <v>178</v>
      </c>
      <c r="K14" s="28">
        <v>115</v>
      </c>
      <c r="L14" s="28">
        <v>1</v>
      </c>
      <c r="M14" s="29">
        <v>104</v>
      </c>
      <c r="N14" s="27">
        <v>102</v>
      </c>
      <c r="O14" s="28">
        <v>74</v>
      </c>
      <c r="P14" s="28">
        <v>99</v>
      </c>
      <c r="Q14" s="28">
        <v>103</v>
      </c>
      <c r="R14" s="28">
        <v>5</v>
      </c>
      <c r="S14" s="29">
        <v>49</v>
      </c>
    </row>
    <row r="15" spans="1:19" x14ac:dyDescent="0.3">
      <c r="A15" s="30" t="s">
        <v>55</v>
      </c>
      <c r="B15" s="27">
        <v>359</v>
      </c>
      <c r="C15" s="28">
        <v>229</v>
      </c>
      <c r="D15" s="28">
        <v>183</v>
      </c>
      <c r="E15" s="28">
        <v>110</v>
      </c>
      <c r="F15" s="28">
        <v>5</v>
      </c>
      <c r="G15" s="29">
        <v>95</v>
      </c>
      <c r="H15" s="27">
        <v>375</v>
      </c>
      <c r="I15" s="28">
        <v>282</v>
      </c>
      <c r="J15" s="28">
        <v>234</v>
      </c>
      <c r="K15" s="28">
        <v>164</v>
      </c>
      <c r="L15" s="28">
        <v>14</v>
      </c>
      <c r="M15" s="29">
        <v>142</v>
      </c>
      <c r="N15" s="27">
        <v>106</v>
      </c>
      <c r="O15" s="28">
        <v>147</v>
      </c>
      <c r="P15" s="28">
        <v>129</v>
      </c>
      <c r="Q15" s="28">
        <v>140</v>
      </c>
      <c r="R15" s="28">
        <v>8</v>
      </c>
      <c r="S15" s="29">
        <v>76</v>
      </c>
    </row>
    <row r="16" spans="1:19" x14ac:dyDescent="0.3">
      <c r="A16" s="30" t="s">
        <v>53</v>
      </c>
      <c r="B16" s="27">
        <v>343</v>
      </c>
      <c r="C16" s="28">
        <v>206</v>
      </c>
      <c r="D16" s="28">
        <v>168</v>
      </c>
      <c r="E16" s="28">
        <v>84</v>
      </c>
      <c r="F16" s="28">
        <v>5</v>
      </c>
      <c r="G16" s="29">
        <v>62</v>
      </c>
      <c r="H16" s="27">
        <v>419</v>
      </c>
      <c r="I16" s="28">
        <v>293</v>
      </c>
      <c r="J16" s="28">
        <v>232</v>
      </c>
      <c r="K16" s="28">
        <v>124</v>
      </c>
      <c r="L16" s="28">
        <v>6</v>
      </c>
      <c r="M16" s="29">
        <v>80</v>
      </c>
      <c r="N16" s="27">
        <v>157</v>
      </c>
      <c r="O16" s="28">
        <v>160</v>
      </c>
      <c r="P16" s="28">
        <v>159</v>
      </c>
      <c r="Q16" s="28">
        <v>137</v>
      </c>
      <c r="R16" s="28">
        <v>18</v>
      </c>
      <c r="S16" s="29">
        <v>42</v>
      </c>
    </row>
    <row r="17" spans="1:19" x14ac:dyDescent="0.3">
      <c r="A17" s="31" t="s">
        <v>68</v>
      </c>
      <c r="B17" s="32">
        <v>351</v>
      </c>
      <c r="C17" s="33">
        <v>201</v>
      </c>
      <c r="D17" s="33">
        <v>177</v>
      </c>
      <c r="E17" s="33">
        <v>92</v>
      </c>
      <c r="F17" s="33">
        <v>10</v>
      </c>
      <c r="G17" s="34">
        <v>84</v>
      </c>
      <c r="H17" s="32">
        <v>468</v>
      </c>
      <c r="I17" s="33">
        <v>329</v>
      </c>
      <c r="J17" s="33">
        <v>242</v>
      </c>
      <c r="K17" s="33">
        <v>139</v>
      </c>
      <c r="L17" s="33">
        <v>32</v>
      </c>
      <c r="M17" s="34">
        <v>131</v>
      </c>
      <c r="N17" s="32">
        <v>221</v>
      </c>
      <c r="O17" s="33">
        <v>224</v>
      </c>
      <c r="P17" s="33">
        <v>202</v>
      </c>
      <c r="Q17" s="33">
        <v>122</v>
      </c>
      <c r="R17" s="33">
        <v>7</v>
      </c>
      <c r="S17" s="34">
        <v>100</v>
      </c>
    </row>
    <row r="18" spans="1:19" x14ac:dyDescent="0.3">
      <c r="A18" s="35" t="s">
        <v>21</v>
      </c>
      <c r="B18" s="19"/>
      <c r="C18" s="20"/>
      <c r="D18" s="20"/>
      <c r="E18" s="20"/>
      <c r="F18" s="20"/>
      <c r="G18" s="21"/>
      <c r="H18" s="19"/>
      <c r="I18" s="20"/>
      <c r="J18" s="20"/>
      <c r="K18" s="20"/>
      <c r="L18" s="20"/>
      <c r="M18" s="21"/>
      <c r="N18" s="19"/>
      <c r="O18" s="20"/>
      <c r="P18" s="20"/>
      <c r="Q18" s="20"/>
      <c r="R18" s="20"/>
      <c r="S18" s="21"/>
    </row>
    <row r="19" spans="1:19" x14ac:dyDescent="0.3">
      <c r="A19" s="18" t="s">
        <v>62</v>
      </c>
      <c r="B19" s="19">
        <v>523</v>
      </c>
      <c r="C19" s="20">
        <v>429</v>
      </c>
      <c r="D19" s="20">
        <v>350</v>
      </c>
      <c r="E19" s="20">
        <v>209</v>
      </c>
      <c r="F19" s="20">
        <v>23</v>
      </c>
      <c r="G19" s="21">
        <v>44</v>
      </c>
      <c r="H19" s="19">
        <v>323</v>
      </c>
      <c r="I19" s="20">
        <v>306</v>
      </c>
      <c r="J19" s="20">
        <v>290</v>
      </c>
      <c r="K19" s="20">
        <v>214</v>
      </c>
      <c r="L19" s="20">
        <v>21</v>
      </c>
      <c r="M19" s="21">
        <v>24</v>
      </c>
      <c r="N19" s="19">
        <v>110</v>
      </c>
      <c r="O19" s="20">
        <v>135</v>
      </c>
      <c r="P19" s="20">
        <v>139</v>
      </c>
      <c r="Q19" s="20">
        <v>172</v>
      </c>
      <c r="R19" s="20">
        <v>7</v>
      </c>
      <c r="S19" s="21">
        <v>10</v>
      </c>
    </row>
    <row r="20" spans="1:19" x14ac:dyDescent="0.3">
      <c r="A20" s="18" t="s">
        <v>55</v>
      </c>
      <c r="B20" s="19">
        <v>559</v>
      </c>
      <c r="C20" s="20">
        <v>431</v>
      </c>
      <c r="D20" s="20">
        <v>363</v>
      </c>
      <c r="E20" s="20">
        <v>212</v>
      </c>
      <c r="F20" s="20">
        <v>25</v>
      </c>
      <c r="G20" s="21">
        <v>31</v>
      </c>
      <c r="H20" s="19">
        <v>450</v>
      </c>
      <c r="I20" s="20">
        <v>406</v>
      </c>
      <c r="J20" s="20">
        <v>333</v>
      </c>
      <c r="K20" s="20">
        <v>199</v>
      </c>
      <c r="L20" s="20">
        <v>14</v>
      </c>
      <c r="M20" s="21">
        <v>29</v>
      </c>
      <c r="N20" s="19">
        <v>122</v>
      </c>
      <c r="O20" s="20">
        <v>162</v>
      </c>
      <c r="P20" s="20">
        <v>172</v>
      </c>
      <c r="Q20" s="20">
        <v>157</v>
      </c>
      <c r="R20" s="20">
        <v>8</v>
      </c>
      <c r="S20" s="21">
        <v>8</v>
      </c>
    </row>
    <row r="21" spans="1:19" x14ac:dyDescent="0.3">
      <c r="A21" s="18" t="s">
        <v>53</v>
      </c>
      <c r="B21" s="19">
        <v>556</v>
      </c>
      <c r="C21" s="20">
        <v>425</v>
      </c>
      <c r="D21" s="20">
        <v>318</v>
      </c>
      <c r="E21" s="20">
        <v>195</v>
      </c>
      <c r="F21" s="20">
        <v>16</v>
      </c>
      <c r="G21" s="21">
        <v>0</v>
      </c>
      <c r="H21" s="19">
        <v>534</v>
      </c>
      <c r="I21" s="20">
        <v>468</v>
      </c>
      <c r="J21" s="20">
        <v>358</v>
      </c>
      <c r="K21" s="20">
        <v>203</v>
      </c>
      <c r="L21" s="20">
        <v>19</v>
      </c>
      <c r="M21" s="21">
        <v>0</v>
      </c>
      <c r="N21" s="19">
        <v>168</v>
      </c>
      <c r="O21" s="20">
        <v>213</v>
      </c>
      <c r="P21" s="20">
        <v>198</v>
      </c>
      <c r="Q21" s="20">
        <v>145</v>
      </c>
      <c r="R21" s="20">
        <v>12</v>
      </c>
      <c r="S21" s="21">
        <v>0</v>
      </c>
    </row>
    <row r="22" spans="1:19" x14ac:dyDescent="0.3">
      <c r="A22" s="22" t="s">
        <v>68</v>
      </c>
      <c r="B22" s="23">
        <v>476</v>
      </c>
      <c r="C22" s="24">
        <v>409</v>
      </c>
      <c r="D22" s="24">
        <v>376</v>
      </c>
      <c r="E22" s="24">
        <v>205</v>
      </c>
      <c r="F22" s="24">
        <v>19</v>
      </c>
      <c r="G22" s="25">
        <v>0</v>
      </c>
      <c r="H22" s="23">
        <v>576</v>
      </c>
      <c r="I22" s="24">
        <v>483</v>
      </c>
      <c r="J22" s="24">
        <v>373</v>
      </c>
      <c r="K22" s="24">
        <v>201</v>
      </c>
      <c r="L22" s="24">
        <v>14</v>
      </c>
      <c r="M22" s="25">
        <v>0</v>
      </c>
      <c r="N22" s="23">
        <v>227</v>
      </c>
      <c r="O22" s="24">
        <v>228</v>
      </c>
      <c r="P22" s="24">
        <v>186</v>
      </c>
      <c r="Q22" s="24">
        <v>147</v>
      </c>
      <c r="R22" s="24">
        <v>12</v>
      </c>
      <c r="S22" s="25">
        <v>0</v>
      </c>
    </row>
    <row r="23" spans="1:19" x14ac:dyDescent="0.3">
      <c r="A23" s="26" t="s">
        <v>22</v>
      </c>
      <c r="B23" s="27"/>
      <c r="C23" s="28"/>
      <c r="D23" s="28"/>
      <c r="E23" s="28"/>
      <c r="F23" s="28"/>
      <c r="G23" s="29"/>
      <c r="H23" s="27"/>
      <c r="I23" s="28"/>
      <c r="J23" s="28"/>
      <c r="K23" s="28"/>
      <c r="L23" s="28"/>
      <c r="M23" s="29"/>
      <c r="N23" s="27"/>
      <c r="O23" s="28"/>
      <c r="P23" s="28"/>
      <c r="Q23" s="28"/>
      <c r="R23" s="28"/>
      <c r="S23" s="29"/>
    </row>
    <row r="24" spans="1:19" x14ac:dyDescent="0.3">
      <c r="A24" s="30" t="s">
        <v>62</v>
      </c>
      <c r="B24" s="27">
        <v>217</v>
      </c>
      <c r="C24" s="28">
        <v>159</v>
      </c>
      <c r="D24" s="28">
        <v>130</v>
      </c>
      <c r="E24" s="28">
        <v>77</v>
      </c>
      <c r="F24" s="28">
        <v>2</v>
      </c>
      <c r="G24" s="29">
        <v>12</v>
      </c>
      <c r="H24" s="27">
        <v>238</v>
      </c>
      <c r="I24" s="28">
        <v>194</v>
      </c>
      <c r="J24" s="28">
        <v>163</v>
      </c>
      <c r="K24" s="28">
        <v>88</v>
      </c>
      <c r="L24" s="28">
        <v>6</v>
      </c>
      <c r="M24" s="29">
        <v>15</v>
      </c>
      <c r="N24" s="27">
        <v>55</v>
      </c>
      <c r="O24" s="28">
        <v>75</v>
      </c>
      <c r="P24" s="28">
        <v>92</v>
      </c>
      <c r="Q24" s="28">
        <v>120</v>
      </c>
      <c r="R24" s="28">
        <v>12</v>
      </c>
      <c r="S24" s="29">
        <v>14</v>
      </c>
    </row>
    <row r="25" spans="1:19" x14ac:dyDescent="0.3">
      <c r="A25" s="30" t="s">
        <v>55</v>
      </c>
      <c r="B25" s="27">
        <v>256</v>
      </c>
      <c r="C25" s="28">
        <v>151</v>
      </c>
      <c r="D25" s="28">
        <v>109</v>
      </c>
      <c r="E25" s="28">
        <v>69</v>
      </c>
      <c r="F25" s="28">
        <v>7</v>
      </c>
      <c r="G25" s="29">
        <v>3</v>
      </c>
      <c r="H25" s="27">
        <v>288</v>
      </c>
      <c r="I25" s="28">
        <v>203</v>
      </c>
      <c r="J25" s="28">
        <v>169</v>
      </c>
      <c r="K25" s="28">
        <v>105</v>
      </c>
      <c r="L25" s="28">
        <v>9</v>
      </c>
      <c r="M25" s="29">
        <v>6</v>
      </c>
      <c r="N25" s="27">
        <v>114</v>
      </c>
      <c r="O25" s="28">
        <v>127</v>
      </c>
      <c r="P25" s="28">
        <v>136</v>
      </c>
      <c r="Q25" s="28">
        <v>134</v>
      </c>
      <c r="R25" s="28">
        <v>16</v>
      </c>
      <c r="S25" s="29">
        <v>10</v>
      </c>
    </row>
    <row r="26" spans="1:19" x14ac:dyDescent="0.3">
      <c r="A26" s="30" t="s">
        <v>53</v>
      </c>
      <c r="B26" s="27">
        <v>254</v>
      </c>
      <c r="C26" s="28">
        <v>128</v>
      </c>
      <c r="D26" s="28">
        <v>119</v>
      </c>
      <c r="E26" s="28">
        <v>68</v>
      </c>
      <c r="F26" s="28">
        <v>6</v>
      </c>
      <c r="G26" s="29">
        <v>4</v>
      </c>
      <c r="H26" s="27">
        <v>356</v>
      </c>
      <c r="I26" s="28">
        <v>240</v>
      </c>
      <c r="J26" s="28">
        <v>212</v>
      </c>
      <c r="K26" s="28">
        <v>101</v>
      </c>
      <c r="L26" s="28">
        <v>3</v>
      </c>
      <c r="M26" s="29">
        <v>8</v>
      </c>
      <c r="N26" s="27">
        <v>181</v>
      </c>
      <c r="O26" s="28">
        <v>201</v>
      </c>
      <c r="P26" s="28">
        <v>175</v>
      </c>
      <c r="Q26" s="28">
        <v>110</v>
      </c>
      <c r="R26" s="28">
        <v>14</v>
      </c>
      <c r="S26" s="29">
        <v>9</v>
      </c>
    </row>
    <row r="27" spans="1:19" x14ac:dyDescent="0.3">
      <c r="A27" s="31" t="s">
        <v>68</v>
      </c>
      <c r="B27" s="32">
        <v>287</v>
      </c>
      <c r="C27" s="33">
        <v>184</v>
      </c>
      <c r="D27" s="33">
        <v>117</v>
      </c>
      <c r="E27" s="33">
        <v>56</v>
      </c>
      <c r="F27" s="33">
        <v>6</v>
      </c>
      <c r="G27" s="34">
        <v>3</v>
      </c>
      <c r="H27" s="32">
        <v>391</v>
      </c>
      <c r="I27" s="33">
        <v>315</v>
      </c>
      <c r="J27" s="33">
        <v>187</v>
      </c>
      <c r="K27" s="33">
        <v>104</v>
      </c>
      <c r="L27" s="33">
        <v>15</v>
      </c>
      <c r="M27" s="34">
        <v>7</v>
      </c>
      <c r="N27" s="32">
        <v>246</v>
      </c>
      <c r="O27" s="33">
        <v>216</v>
      </c>
      <c r="P27" s="33">
        <v>205</v>
      </c>
      <c r="Q27" s="33">
        <v>106</v>
      </c>
      <c r="R27" s="33">
        <v>9</v>
      </c>
      <c r="S27" s="34">
        <v>10</v>
      </c>
    </row>
    <row r="28" spans="1:19" x14ac:dyDescent="0.3">
      <c r="A28" s="35" t="s">
        <v>23</v>
      </c>
      <c r="B28" s="19"/>
      <c r="C28" s="20"/>
      <c r="D28" s="20"/>
      <c r="E28" s="20"/>
      <c r="F28" s="20"/>
      <c r="G28" s="21"/>
      <c r="H28" s="19"/>
      <c r="I28" s="20"/>
      <c r="J28" s="20"/>
      <c r="K28" s="20"/>
      <c r="L28" s="20"/>
      <c r="M28" s="21"/>
      <c r="N28" s="19"/>
      <c r="O28" s="20"/>
      <c r="P28" s="20"/>
      <c r="Q28" s="20"/>
      <c r="R28" s="20"/>
      <c r="S28" s="21"/>
    </row>
    <row r="29" spans="1:19" x14ac:dyDescent="0.3">
      <c r="A29" s="18" t="s">
        <v>62</v>
      </c>
      <c r="B29" s="19">
        <v>369</v>
      </c>
      <c r="C29" s="20">
        <v>257</v>
      </c>
      <c r="D29" s="20">
        <v>197</v>
      </c>
      <c r="E29" s="20">
        <v>111</v>
      </c>
      <c r="F29" s="20">
        <v>0</v>
      </c>
      <c r="G29" s="21">
        <v>23</v>
      </c>
      <c r="H29" s="19">
        <v>402</v>
      </c>
      <c r="I29" s="20">
        <v>330</v>
      </c>
      <c r="J29" s="20">
        <v>291</v>
      </c>
      <c r="K29" s="20">
        <v>167</v>
      </c>
      <c r="L29" s="20">
        <v>9</v>
      </c>
      <c r="M29" s="21">
        <v>34</v>
      </c>
      <c r="N29" s="19">
        <v>125</v>
      </c>
      <c r="O29" s="20">
        <v>119</v>
      </c>
      <c r="P29" s="20">
        <v>139</v>
      </c>
      <c r="Q29" s="20">
        <v>115</v>
      </c>
      <c r="R29" s="20">
        <v>4</v>
      </c>
      <c r="S29" s="21">
        <v>24</v>
      </c>
    </row>
    <row r="30" spans="1:19" x14ac:dyDescent="0.3">
      <c r="A30" s="18" t="s">
        <v>55</v>
      </c>
      <c r="B30" s="19">
        <v>366</v>
      </c>
      <c r="C30" s="20">
        <v>216</v>
      </c>
      <c r="D30" s="20">
        <v>186</v>
      </c>
      <c r="E30" s="20">
        <v>121</v>
      </c>
      <c r="F30" s="20">
        <v>9</v>
      </c>
      <c r="G30" s="21">
        <v>6</v>
      </c>
      <c r="H30" s="19">
        <v>470</v>
      </c>
      <c r="I30" s="20">
        <v>329</v>
      </c>
      <c r="J30" s="20">
        <v>326</v>
      </c>
      <c r="K30" s="20">
        <v>180</v>
      </c>
      <c r="L30" s="20">
        <v>18</v>
      </c>
      <c r="M30" s="21">
        <v>19</v>
      </c>
      <c r="N30" s="19">
        <v>137</v>
      </c>
      <c r="O30" s="20">
        <v>141</v>
      </c>
      <c r="P30" s="20">
        <v>159</v>
      </c>
      <c r="Q30" s="20">
        <v>137</v>
      </c>
      <c r="R30" s="20">
        <v>9</v>
      </c>
      <c r="S30" s="21">
        <v>10</v>
      </c>
    </row>
    <row r="31" spans="1:19" x14ac:dyDescent="0.3">
      <c r="A31" s="18" t="s">
        <v>53</v>
      </c>
      <c r="B31" s="19">
        <v>331</v>
      </c>
      <c r="C31" s="20">
        <v>237</v>
      </c>
      <c r="D31" s="20">
        <v>172</v>
      </c>
      <c r="E31" s="20">
        <v>127</v>
      </c>
      <c r="F31" s="20">
        <v>7</v>
      </c>
      <c r="G31" s="21">
        <v>7</v>
      </c>
      <c r="H31" s="19">
        <v>474</v>
      </c>
      <c r="I31" s="20">
        <v>420</v>
      </c>
      <c r="J31" s="20">
        <v>304</v>
      </c>
      <c r="K31" s="20">
        <v>200</v>
      </c>
      <c r="L31" s="20">
        <v>18</v>
      </c>
      <c r="M31" s="21">
        <v>15</v>
      </c>
      <c r="N31" s="19">
        <v>190</v>
      </c>
      <c r="O31" s="20">
        <v>188</v>
      </c>
      <c r="P31" s="20">
        <v>173</v>
      </c>
      <c r="Q31" s="20">
        <v>144</v>
      </c>
      <c r="R31" s="20">
        <v>8</v>
      </c>
      <c r="S31" s="21">
        <v>5</v>
      </c>
    </row>
    <row r="32" spans="1:19" x14ac:dyDescent="0.3">
      <c r="A32" s="22" t="s">
        <v>68</v>
      </c>
      <c r="B32" s="23">
        <v>305</v>
      </c>
      <c r="C32" s="24">
        <v>214</v>
      </c>
      <c r="D32" s="24">
        <v>187</v>
      </c>
      <c r="E32" s="24">
        <v>125</v>
      </c>
      <c r="F32" s="24">
        <v>8</v>
      </c>
      <c r="G32" s="25">
        <v>7</v>
      </c>
      <c r="H32" s="23">
        <v>561</v>
      </c>
      <c r="I32" s="24">
        <v>416</v>
      </c>
      <c r="J32" s="24">
        <v>340</v>
      </c>
      <c r="K32" s="24">
        <v>208</v>
      </c>
      <c r="L32" s="24">
        <v>12</v>
      </c>
      <c r="M32" s="25">
        <v>5</v>
      </c>
      <c r="N32" s="23">
        <v>217</v>
      </c>
      <c r="O32" s="24">
        <v>238</v>
      </c>
      <c r="P32" s="24">
        <v>195</v>
      </c>
      <c r="Q32" s="24">
        <v>187</v>
      </c>
      <c r="R32" s="24">
        <v>11</v>
      </c>
      <c r="S32" s="25">
        <v>4</v>
      </c>
    </row>
    <row r="33" spans="1:19" x14ac:dyDescent="0.3">
      <c r="A33" s="26" t="s">
        <v>24</v>
      </c>
      <c r="B33" s="27"/>
      <c r="C33" s="28"/>
      <c r="D33" s="28"/>
      <c r="E33" s="28"/>
      <c r="F33" s="28"/>
      <c r="G33" s="29"/>
      <c r="H33" s="27"/>
      <c r="I33" s="28"/>
      <c r="J33" s="28"/>
      <c r="K33" s="28"/>
      <c r="L33" s="28"/>
      <c r="M33" s="29"/>
      <c r="N33" s="27"/>
      <c r="O33" s="28"/>
      <c r="P33" s="28"/>
      <c r="Q33" s="28"/>
      <c r="R33" s="28"/>
      <c r="S33" s="29"/>
    </row>
    <row r="34" spans="1:19" x14ac:dyDescent="0.3">
      <c r="A34" s="30" t="s">
        <v>62</v>
      </c>
      <c r="B34" s="27">
        <v>570</v>
      </c>
      <c r="C34" s="28">
        <v>480</v>
      </c>
      <c r="D34" s="28">
        <v>341</v>
      </c>
      <c r="E34" s="28">
        <v>181</v>
      </c>
      <c r="F34" s="28">
        <v>0</v>
      </c>
      <c r="G34" s="29">
        <v>49</v>
      </c>
      <c r="H34" s="27">
        <v>448</v>
      </c>
      <c r="I34" s="28">
        <v>375</v>
      </c>
      <c r="J34" s="28">
        <v>334</v>
      </c>
      <c r="K34" s="28">
        <v>215</v>
      </c>
      <c r="L34" s="28">
        <v>0</v>
      </c>
      <c r="M34" s="29">
        <v>23</v>
      </c>
      <c r="N34" s="27">
        <v>102</v>
      </c>
      <c r="O34" s="28">
        <v>115</v>
      </c>
      <c r="P34" s="28">
        <v>113</v>
      </c>
      <c r="Q34" s="28">
        <v>114</v>
      </c>
      <c r="R34" s="28">
        <v>0</v>
      </c>
      <c r="S34" s="29">
        <v>16</v>
      </c>
    </row>
    <row r="35" spans="1:19" x14ac:dyDescent="0.3">
      <c r="A35" s="30" t="s">
        <v>55</v>
      </c>
      <c r="B35" s="27">
        <v>547</v>
      </c>
      <c r="C35" s="28">
        <v>385</v>
      </c>
      <c r="D35" s="28">
        <v>311</v>
      </c>
      <c r="E35" s="28">
        <v>189</v>
      </c>
      <c r="F35" s="28">
        <v>0</v>
      </c>
      <c r="G35" s="29">
        <v>24</v>
      </c>
      <c r="H35" s="27">
        <v>508</v>
      </c>
      <c r="I35" s="28">
        <v>432</v>
      </c>
      <c r="J35" s="28">
        <v>312</v>
      </c>
      <c r="K35" s="28">
        <v>221</v>
      </c>
      <c r="L35" s="28">
        <v>0</v>
      </c>
      <c r="M35" s="29">
        <v>20</v>
      </c>
      <c r="N35" s="27">
        <v>118</v>
      </c>
      <c r="O35" s="28">
        <v>139</v>
      </c>
      <c r="P35" s="28">
        <v>120</v>
      </c>
      <c r="Q35" s="28">
        <v>133</v>
      </c>
      <c r="R35" s="28">
        <v>0</v>
      </c>
      <c r="S35" s="29">
        <v>5</v>
      </c>
    </row>
    <row r="36" spans="1:19" x14ac:dyDescent="0.3">
      <c r="A36" s="30" t="s">
        <v>53</v>
      </c>
      <c r="B36" s="27">
        <v>512</v>
      </c>
      <c r="C36" s="28">
        <v>351</v>
      </c>
      <c r="D36" s="28">
        <v>286</v>
      </c>
      <c r="E36" s="28">
        <v>155</v>
      </c>
      <c r="F36" s="28">
        <v>0</v>
      </c>
      <c r="G36" s="29">
        <v>37</v>
      </c>
      <c r="H36" s="27">
        <v>506</v>
      </c>
      <c r="I36" s="28">
        <v>430</v>
      </c>
      <c r="J36" s="28">
        <v>352</v>
      </c>
      <c r="K36" s="28">
        <v>222</v>
      </c>
      <c r="L36" s="28">
        <v>1</v>
      </c>
      <c r="M36" s="29">
        <v>20</v>
      </c>
      <c r="N36" s="27">
        <v>143</v>
      </c>
      <c r="O36" s="28">
        <v>144</v>
      </c>
      <c r="P36" s="28">
        <v>163</v>
      </c>
      <c r="Q36" s="28">
        <v>151</v>
      </c>
      <c r="R36" s="28">
        <v>0</v>
      </c>
      <c r="S36" s="29">
        <v>9</v>
      </c>
    </row>
    <row r="37" spans="1:19" x14ac:dyDescent="0.3">
      <c r="A37" s="31" t="s">
        <v>68</v>
      </c>
      <c r="B37" s="32">
        <v>453</v>
      </c>
      <c r="C37" s="33">
        <v>348</v>
      </c>
      <c r="D37" s="33">
        <v>276</v>
      </c>
      <c r="E37" s="33">
        <v>197</v>
      </c>
      <c r="F37" s="33">
        <v>0</v>
      </c>
      <c r="G37" s="34">
        <v>5</v>
      </c>
      <c r="H37" s="32">
        <v>577</v>
      </c>
      <c r="I37" s="33">
        <v>466</v>
      </c>
      <c r="J37" s="33">
        <v>400</v>
      </c>
      <c r="K37" s="33">
        <v>218</v>
      </c>
      <c r="L37" s="33">
        <v>0</v>
      </c>
      <c r="M37" s="34">
        <v>9</v>
      </c>
      <c r="N37" s="32">
        <v>182</v>
      </c>
      <c r="O37" s="33">
        <v>215</v>
      </c>
      <c r="P37" s="33">
        <v>205</v>
      </c>
      <c r="Q37" s="33">
        <v>160</v>
      </c>
      <c r="R37" s="33">
        <v>0</v>
      </c>
      <c r="S37" s="34">
        <v>5</v>
      </c>
    </row>
    <row r="38" spans="1:19" x14ac:dyDescent="0.3">
      <c r="A38" s="35" t="s">
        <v>25</v>
      </c>
      <c r="B38" s="19"/>
      <c r="C38" s="20"/>
      <c r="D38" s="20"/>
      <c r="E38" s="20"/>
      <c r="F38" s="20"/>
      <c r="G38" s="21"/>
      <c r="H38" s="19"/>
      <c r="I38" s="20"/>
      <c r="J38" s="20"/>
      <c r="K38" s="20"/>
      <c r="L38" s="20"/>
      <c r="M38" s="21"/>
      <c r="N38" s="19"/>
      <c r="O38" s="20"/>
      <c r="P38" s="20"/>
      <c r="Q38" s="20"/>
      <c r="R38" s="20"/>
      <c r="S38" s="21"/>
    </row>
    <row r="39" spans="1:19" x14ac:dyDescent="0.3">
      <c r="A39" s="18" t="s">
        <v>62</v>
      </c>
      <c r="B39" s="19">
        <v>687</v>
      </c>
      <c r="C39" s="20">
        <v>487</v>
      </c>
      <c r="D39" s="20">
        <v>339</v>
      </c>
      <c r="E39" s="20">
        <v>119</v>
      </c>
      <c r="F39" s="20">
        <v>38</v>
      </c>
      <c r="G39" s="21">
        <v>22</v>
      </c>
      <c r="H39" s="19">
        <v>1029</v>
      </c>
      <c r="I39" s="20">
        <v>802</v>
      </c>
      <c r="J39" s="20">
        <v>600</v>
      </c>
      <c r="K39" s="20">
        <v>241</v>
      </c>
      <c r="L39" s="20">
        <v>57</v>
      </c>
      <c r="M39" s="21">
        <v>35</v>
      </c>
      <c r="N39" s="19">
        <v>362</v>
      </c>
      <c r="O39" s="20">
        <v>421</v>
      </c>
      <c r="P39" s="20">
        <v>451</v>
      </c>
      <c r="Q39" s="20">
        <v>282</v>
      </c>
      <c r="R39" s="20">
        <v>34</v>
      </c>
      <c r="S39" s="21">
        <v>27</v>
      </c>
    </row>
    <row r="40" spans="1:19" x14ac:dyDescent="0.3">
      <c r="A40" s="18" t="s">
        <v>55</v>
      </c>
      <c r="B40" s="19">
        <v>585</v>
      </c>
      <c r="C40" s="20">
        <v>415</v>
      </c>
      <c r="D40" s="20">
        <v>281</v>
      </c>
      <c r="E40" s="20">
        <v>120</v>
      </c>
      <c r="F40" s="20">
        <v>25</v>
      </c>
      <c r="G40" s="21">
        <v>12</v>
      </c>
      <c r="H40" s="19">
        <v>1014</v>
      </c>
      <c r="I40" s="20">
        <v>754</v>
      </c>
      <c r="J40" s="20">
        <v>578</v>
      </c>
      <c r="K40" s="20">
        <v>225</v>
      </c>
      <c r="L40" s="20">
        <v>39</v>
      </c>
      <c r="M40" s="21">
        <v>17</v>
      </c>
      <c r="N40" s="19">
        <v>572</v>
      </c>
      <c r="O40" s="20">
        <v>530</v>
      </c>
      <c r="P40" s="20">
        <v>531</v>
      </c>
      <c r="Q40" s="20">
        <v>276</v>
      </c>
      <c r="R40" s="20">
        <v>26</v>
      </c>
      <c r="S40" s="21">
        <v>19</v>
      </c>
    </row>
    <row r="41" spans="1:19" x14ac:dyDescent="0.3">
      <c r="A41" s="18" t="s">
        <v>53</v>
      </c>
      <c r="B41" s="19">
        <v>542</v>
      </c>
      <c r="C41" s="20">
        <v>376</v>
      </c>
      <c r="D41" s="20">
        <v>338</v>
      </c>
      <c r="E41" s="20">
        <v>126</v>
      </c>
      <c r="F41" s="20">
        <v>28</v>
      </c>
      <c r="G41" s="21">
        <v>13</v>
      </c>
      <c r="H41" s="19">
        <v>979</v>
      </c>
      <c r="I41" s="20">
        <v>740</v>
      </c>
      <c r="J41" s="20">
        <v>621</v>
      </c>
      <c r="K41" s="20">
        <v>214</v>
      </c>
      <c r="L41" s="20">
        <v>31</v>
      </c>
      <c r="M41" s="21">
        <v>26</v>
      </c>
      <c r="N41" s="19">
        <v>581</v>
      </c>
      <c r="O41" s="20">
        <v>571</v>
      </c>
      <c r="P41" s="20">
        <v>537</v>
      </c>
      <c r="Q41" s="20">
        <v>264</v>
      </c>
      <c r="R41" s="20">
        <v>35</v>
      </c>
      <c r="S41" s="21">
        <v>14</v>
      </c>
    </row>
    <row r="42" spans="1:19" x14ac:dyDescent="0.3">
      <c r="A42" s="22" t="s">
        <v>68</v>
      </c>
      <c r="B42" s="23">
        <v>497</v>
      </c>
      <c r="C42" s="24">
        <v>404</v>
      </c>
      <c r="D42" s="24">
        <v>343</v>
      </c>
      <c r="E42" s="24">
        <v>158</v>
      </c>
      <c r="F42" s="24">
        <v>38</v>
      </c>
      <c r="G42" s="25">
        <v>21</v>
      </c>
      <c r="H42" s="23">
        <v>1015</v>
      </c>
      <c r="I42" s="24">
        <v>817</v>
      </c>
      <c r="J42" s="24">
        <v>696</v>
      </c>
      <c r="K42" s="24">
        <v>268</v>
      </c>
      <c r="L42" s="24">
        <v>38</v>
      </c>
      <c r="M42" s="25">
        <v>15</v>
      </c>
      <c r="N42" s="23">
        <v>653</v>
      </c>
      <c r="O42" s="24">
        <v>588</v>
      </c>
      <c r="P42" s="24">
        <v>579</v>
      </c>
      <c r="Q42" s="24">
        <v>271</v>
      </c>
      <c r="R42" s="24">
        <v>32</v>
      </c>
      <c r="S42" s="25">
        <v>22</v>
      </c>
    </row>
    <row r="43" spans="1:19" x14ac:dyDescent="0.3">
      <c r="A43" s="26" t="s">
        <v>26</v>
      </c>
      <c r="B43" s="27"/>
      <c r="C43" s="28"/>
      <c r="D43" s="28"/>
      <c r="E43" s="28"/>
      <c r="F43" s="28"/>
      <c r="G43" s="29"/>
      <c r="H43" s="27"/>
      <c r="I43" s="28"/>
      <c r="J43" s="28"/>
      <c r="K43" s="28"/>
      <c r="L43" s="28"/>
      <c r="M43" s="29"/>
      <c r="N43" s="27"/>
      <c r="O43" s="28"/>
      <c r="P43" s="28"/>
      <c r="Q43" s="28"/>
      <c r="R43" s="28"/>
      <c r="S43" s="29"/>
    </row>
    <row r="44" spans="1:19" x14ac:dyDescent="0.3">
      <c r="A44" s="30" t="s">
        <v>62</v>
      </c>
      <c r="B44" s="27">
        <v>484</v>
      </c>
      <c r="C44" s="28">
        <v>357</v>
      </c>
      <c r="D44" s="28">
        <v>297</v>
      </c>
      <c r="E44" s="28">
        <v>201</v>
      </c>
      <c r="F44" s="28">
        <v>28</v>
      </c>
      <c r="G44" s="29">
        <v>68</v>
      </c>
      <c r="H44" s="27">
        <v>465</v>
      </c>
      <c r="I44" s="28">
        <v>396</v>
      </c>
      <c r="J44" s="28">
        <v>354</v>
      </c>
      <c r="K44" s="28">
        <v>253</v>
      </c>
      <c r="L44" s="28">
        <v>43</v>
      </c>
      <c r="M44" s="29">
        <v>46</v>
      </c>
      <c r="N44" s="27">
        <v>216</v>
      </c>
      <c r="O44" s="28">
        <v>225</v>
      </c>
      <c r="P44" s="28">
        <v>198</v>
      </c>
      <c r="Q44" s="28">
        <v>256</v>
      </c>
      <c r="R44" s="28">
        <v>48</v>
      </c>
      <c r="S44" s="29">
        <v>34</v>
      </c>
    </row>
    <row r="45" spans="1:19" x14ac:dyDescent="0.3">
      <c r="A45" s="30" t="s">
        <v>55</v>
      </c>
      <c r="B45" s="27">
        <v>454</v>
      </c>
      <c r="C45" s="28">
        <v>338</v>
      </c>
      <c r="D45" s="28">
        <v>331</v>
      </c>
      <c r="E45" s="28">
        <v>199</v>
      </c>
      <c r="F45" s="28">
        <v>34</v>
      </c>
      <c r="G45" s="29">
        <v>82</v>
      </c>
      <c r="H45" s="27">
        <v>530</v>
      </c>
      <c r="I45" s="28">
        <v>452</v>
      </c>
      <c r="J45" s="28">
        <v>414</v>
      </c>
      <c r="K45" s="28">
        <v>250</v>
      </c>
      <c r="L45" s="28">
        <v>53</v>
      </c>
      <c r="M45" s="29">
        <v>60</v>
      </c>
      <c r="N45" s="27">
        <v>238</v>
      </c>
      <c r="O45" s="28">
        <v>286</v>
      </c>
      <c r="P45" s="28">
        <v>271</v>
      </c>
      <c r="Q45" s="28">
        <v>269</v>
      </c>
      <c r="R45" s="28">
        <v>42</v>
      </c>
      <c r="S45" s="29">
        <v>29</v>
      </c>
    </row>
    <row r="46" spans="1:19" x14ac:dyDescent="0.3">
      <c r="A46" s="30" t="s">
        <v>53</v>
      </c>
      <c r="B46" s="27">
        <v>521</v>
      </c>
      <c r="C46" s="28">
        <v>380</v>
      </c>
      <c r="D46" s="28">
        <v>292</v>
      </c>
      <c r="E46" s="28">
        <v>154</v>
      </c>
      <c r="F46" s="28">
        <v>27</v>
      </c>
      <c r="G46" s="29">
        <v>229</v>
      </c>
      <c r="H46" s="27">
        <v>620</v>
      </c>
      <c r="I46" s="28">
        <v>544</v>
      </c>
      <c r="J46" s="28">
        <v>410</v>
      </c>
      <c r="K46" s="28">
        <v>247</v>
      </c>
      <c r="L46" s="28">
        <v>37</v>
      </c>
      <c r="M46" s="29">
        <v>102</v>
      </c>
      <c r="N46" s="27">
        <v>313</v>
      </c>
      <c r="O46" s="28">
        <v>302</v>
      </c>
      <c r="P46" s="28">
        <v>316</v>
      </c>
      <c r="Q46" s="28">
        <v>266</v>
      </c>
      <c r="R46" s="28">
        <v>37</v>
      </c>
      <c r="S46" s="29">
        <v>29</v>
      </c>
    </row>
    <row r="47" spans="1:19" x14ac:dyDescent="0.3">
      <c r="A47" s="31" t="s">
        <v>68</v>
      </c>
      <c r="B47" s="32">
        <v>436</v>
      </c>
      <c r="C47" s="33">
        <v>335</v>
      </c>
      <c r="D47" s="33">
        <v>301</v>
      </c>
      <c r="E47" s="33">
        <v>185</v>
      </c>
      <c r="F47" s="33">
        <v>22</v>
      </c>
      <c r="G47" s="34">
        <v>21</v>
      </c>
      <c r="H47" s="32">
        <v>576</v>
      </c>
      <c r="I47" s="33">
        <v>509</v>
      </c>
      <c r="J47" s="33">
        <v>459</v>
      </c>
      <c r="K47" s="33">
        <v>288</v>
      </c>
      <c r="L47" s="33">
        <v>41</v>
      </c>
      <c r="M47" s="34">
        <v>24</v>
      </c>
      <c r="N47" s="32">
        <v>339</v>
      </c>
      <c r="O47" s="33">
        <v>383</v>
      </c>
      <c r="P47" s="33">
        <v>385</v>
      </c>
      <c r="Q47" s="33">
        <v>241</v>
      </c>
      <c r="R47" s="33">
        <v>41</v>
      </c>
      <c r="S47" s="34">
        <v>32</v>
      </c>
    </row>
    <row r="48" spans="1:19" x14ac:dyDescent="0.3">
      <c r="A48" s="35" t="s">
        <v>27</v>
      </c>
      <c r="B48" s="19"/>
      <c r="C48" s="20"/>
      <c r="D48" s="20"/>
      <c r="E48" s="20"/>
      <c r="F48" s="20"/>
      <c r="G48" s="21"/>
      <c r="H48" s="19"/>
      <c r="I48" s="20"/>
      <c r="J48" s="20"/>
      <c r="K48" s="20"/>
      <c r="L48" s="20"/>
      <c r="M48" s="21"/>
      <c r="N48" s="19"/>
      <c r="O48" s="20"/>
      <c r="P48" s="20"/>
      <c r="Q48" s="20"/>
      <c r="R48" s="20"/>
      <c r="S48" s="21"/>
    </row>
    <row r="49" spans="1:19" x14ac:dyDescent="0.3">
      <c r="A49" s="18" t="s">
        <v>62</v>
      </c>
      <c r="B49" s="19">
        <v>945</v>
      </c>
      <c r="C49" s="20">
        <v>853</v>
      </c>
      <c r="D49" s="20">
        <v>676</v>
      </c>
      <c r="E49" s="20">
        <v>398</v>
      </c>
      <c r="F49" s="20">
        <v>1</v>
      </c>
      <c r="G49" s="21">
        <v>200</v>
      </c>
      <c r="H49" s="19">
        <v>745</v>
      </c>
      <c r="I49" s="20">
        <v>622</v>
      </c>
      <c r="J49" s="20">
        <v>548</v>
      </c>
      <c r="K49" s="20">
        <v>420</v>
      </c>
      <c r="L49" s="20">
        <v>0</v>
      </c>
      <c r="M49" s="21">
        <v>197</v>
      </c>
      <c r="N49" s="19">
        <v>207</v>
      </c>
      <c r="O49" s="20">
        <v>256</v>
      </c>
      <c r="P49" s="20">
        <v>255</v>
      </c>
      <c r="Q49" s="20">
        <v>302</v>
      </c>
      <c r="R49" s="20">
        <v>1</v>
      </c>
      <c r="S49" s="21">
        <v>146</v>
      </c>
    </row>
    <row r="50" spans="1:19" x14ac:dyDescent="0.3">
      <c r="A50" s="18" t="s">
        <v>55</v>
      </c>
      <c r="B50" s="19">
        <v>990</v>
      </c>
      <c r="C50" s="20">
        <v>820</v>
      </c>
      <c r="D50" s="20">
        <v>665</v>
      </c>
      <c r="E50" s="20">
        <v>376</v>
      </c>
      <c r="F50" s="20">
        <v>0</v>
      </c>
      <c r="G50" s="21">
        <v>142</v>
      </c>
      <c r="H50" s="19">
        <v>849</v>
      </c>
      <c r="I50" s="20">
        <v>668</v>
      </c>
      <c r="J50" s="20">
        <v>541</v>
      </c>
      <c r="K50" s="20">
        <v>420</v>
      </c>
      <c r="L50" s="20">
        <v>0</v>
      </c>
      <c r="M50" s="21">
        <v>136</v>
      </c>
      <c r="N50" s="19">
        <v>299</v>
      </c>
      <c r="O50" s="20">
        <v>327</v>
      </c>
      <c r="P50" s="20">
        <v>337</v>
      </c>
      <c r="Q50" s="20">
        <v>334</v>
      </c>
      <c r="R50" s="20">
        <v>0</v>
      </c>
      <c r="S50" s="21">
        <v>103</v>
      </c>
    </row>
    <row r="51" spans="1:19" x14ac:dyDescent="0.3">
      <c r="A51" s="18" t="s">
        <v>53</v>
      </c>
      <c r="B51" s="19">
        <v>978</v>
      </c>
      <c r="C51" s="20">
        <v>812</v>
      </c>
      <c r="D51" s="20">
        <v>605</v>
      </c>
      <c r="E51" s="20">
        <v>352</v>
      </c>
      <c r="F51" s="20">
        <v>0</v>
      </c>
      <c r="G51" s="21">
        <v>159</v>
      </c>
      <c r="H51" s="19">
        <v>832</v>
      </c>
      <c r="I51" s="20">
        <v>719</v>
      </c>
      <c r="J51" s="20">
        <v>672</v>
      </c>
      <c r="K51" s="20">
        <v>432</v>
      </c>
      <c r="L51" s="20">
        <v>0</v>
      </c>
      <c r="M51" s="21">
        <v>184</v>
      </c>
      <c r="N51" s="19">
        <v>359</v>
      </c>
      <c r="O51" s="20">
        <v>380</v>
      </c>
      <c r="P51" s="20">
        <v>384</v>
      </c>
      <c r="Q51" s="20">
        <v>332</v>
      </c>
      <c r="R51" s="20">
        <v>0</v>
      </c>
      <c r="S51" s="21">
        <v>143</v>
      </c>
    </row>
    <row r="52" spans="1:19" x14ac:dyDescent="0.3">
      <c r="A52" s="22" t="s">
        <v>68</v>
      </c>
      <c r="B52" s="23">
        <v>1002</v>
      </c>
      <c r="C52" s="24">
        <v>754</v>
      </c>
      <c r="D52" s="24">
        <v>604</v>
      </c>
      <c r="E52" s="24">
        <v>322</v>
      </c>
      <c r="F52" s="24">
        <v>0</v>
      </c>
      <c r="G52" s="25">
        <v>153</v>
      </c>
      <c r="H52" s="23">
        <v>978</v>
      </c>
      <c r="I52" s="24">
        <v>795</v>
      </c>
      <c r="J52" s="24">
        <v>671</v>
      </c>
      <c r="K52" s="24">
        <v>393</v>
      </c>
      <c r="L52" s="24">
        <v>0</v>
      </c>
      <c r="M52" s="25">
        <v>166</v>
      </c>
      <c r="N52" s="23">
        <v>429</v>
      </c>
      <c r="O52" s="24">
        <v>460</v>
      </c>
      <c r="P52" s="24">
        <v>467</v>
      </c>
      <c r="Q52" s="24">
        <v>307</v>
      </c>
      <c r="R52" s="24">
        <v>0</v>
      </c>
      <c r="S52" s="25">
        <v>118</v>
      </c>
    </row>
    <row r="53" spans="1:19" x14ac:dyDescent="0.3">
      <c r="A53" s="26" t="s">
        <v>28</v>
      </c>
      <c r="B53" s="27"/>
      <c r="C53" s="28"/>
      <c r="D53" s="28"/>
      <c r="E53" s="28"/>
      <c r="F53" s="28"/>
      <c r="G53" s="29"/>
      <c r="H53" s="27"/>
      <c r="I53" s="28"/>
      <c r="J53" s="28"/>
      <c r="K53" s="28"/>
      <c r="L53" s="28"/>
      <c r="M53" s="29"/>
      <c r="N53" s="27"/>
      <c r="O53" s="28"/>
      <c r="P53" s="28"/>
      <c r="Q53" s="28"/>
      <c r="R53" s="28"/>
      <c r="S53" s="29"/>
    </row>
    <row r="54" spans="1:19" x14ac:dyDescent="0.3">
      <c r="A54" s="30" t="s">
        <v>62</v>
      </c>
      <c r="B54" s="27">
        <v>497</v>
      </c>
      <c r="C54" s="28">
        <v>379</v>
      </c>
      <c r="D54" s="28">
        <v>303</v>
      </c>
      <c r="E54" s="28">
        <v>221</v>
      </c>
      <c r="F54" s="28">
        <v>31</v>
      </c>
      <c r="G54" s="29">
        <v>21</v>
      </c>
      <c r="H54" s="27">
        <v>474</v>
      </c>
      <c r="I54" s="28">
        <v>423</v>
      </c>
      <c r="J54" s="28">
        <v>363</v>
      </c>
      <c r="K54" s="28">
        <v>274</v>
      </c>
      <c r="L54" s="28">
        <v>35</v>
      </c>
      <c r="M54" s="29">
        <v>22</v>
      </c>
      <c r="N54" s="27">
        <v>162</v>
      </c>
      <c r="O54" s="28">
        <v>179</v>
      </c>
      <c r="P54" s="28">
        <v>165</v>
      </c>
      <c r="Q54" s="28">
        <v>201</v>
      </c>
      <c r="R54" s="28">
        <v>25</v>
      </c>
      <c r="S54" s="29">
        <v>15</v>
      </c>
    </row>
    <row r="55" spans="1:19" x14ac:dyDescent="0.3">
      <c r="A55" s="30" t="s">
        <v>55</v>
      </c>
      <c r="B55" s="27">
        <v>474</v>
      </c>
      <c r="C55" s="28">
        <v>388</v>
      </c>
      <c r="D55" s="28">
        <v>341</v>
      </c>
      <c r="E55" s="28">
        <v>219</v>
      </c>
      <c r="F55" s="28">
        <v>25</v>
      </c>
      <c r="G55" s="29">
        <v>12</v>
      </c>
      <c r="H55" s="27">
        <v>579</v>
      </c>
      <c r="I55" s="28">
        <v>484</v>
      </c>
      <c r="J55" s="28">
        <v>402</v>
      </c>
      <c r="K55" s="28">
        <v>286</v>
      </c>
      <c r="L55" s="28">
        <v>46</v>
      </c>
      <c r="M55" s="29">
        <v>12</v>
      </c>
      <c r="N55" s="27">
        <v>174</v>
      </c>
      <c r="O55" s="28">
        <v>205</v>
      </c>
      <c r="P55" s="28">
        <v>182</v>
      </c>
      <c r="Q55" s="28">
        <v>226</v>
      </c>
      <c r="R55" s="28">
        <v>24</v>
      </c>
      <c r="S55" s="29">
        <v>5</v>
      </c>
    </row>
    <row r="56" spans="1:19" x14ac:dyDescent="0.3">
      <c r="A56" s="30" t="s">
        <v>53</v>
      </c>
      <c r="B56" s="27">
        <v>533</v>
      </c>
      <c r="C56" s="28">
        <v>359</v>
      </c>
      <c r="D56" s="28">
        <v>314</v>
      </c>
      <c r="E56" s="28">
        <v>218</v>
      </c>
      <c r="F56" s="28">
        <v>21</v>
      </c>
      <c r="G56" s="29">
        <v>5</v>
      </c>
      <c r="H56" s="27">
        <v>622</v>
      </c>
      <c r="I56" s="28">
        <v>506</v>
      </c>
      <c r="J56" s="28">
        <v>427</v>
      </c>
      <c r="K56" s="28">
        <v>287</v>
      </c>
      <c r="L56" s="28">
        <v>30</v>
      </c>
      <c r="M56" s="29">
        <v>7</v>
      </c>
      <c r="N56" s="27">
        <v>233</v>
      </c>
      <c r="O56" s="28">
        <v>255</v>
      </c>
      <c r="P56" s="28">
        <v>262</v>
      </c>
      <c r="Q56" s="28">
        <v>230</v>
      </c>
      <c r="R56" s="28">
        <v>23</v>
      </c>
      <c r="S56" s="29">
        <v>7</v>
      </c>
    </row>
    <row r="57" spans="1:19" x14ac:dyDescent="0.3">
      <c r="A57" s="31" t="s">
        <v>68</v>
      </c>
      <c r="B57" s="32">
        <v>491</v>
      </c>
      <c r="C57" s="33">
        <v>353</v>
      </c>
      <c r="D57" s="33">
        <v>310</v>
      </c>
      <c r="E57" s="33">
        <v>216</v>
      </c>
      <c r="F57" s="33">
        <v>25</v>
      </c>
      <c r="G57" s="34">
        <v>5</v>
      </c>
      <c r="H57" s="32">
        <v>688</v>
      </c>
      <c r="I57" s="33">
        <v>515</v>
      </c>
      <c r="J57" s="33">
        <v>431</v>
      </c>
      <c r="K57" s="33">
        <v>301</v>
      </c>
      <c r="L57" s="33">
        <v>30</v>
      </c>
      <c r="M57" s="34">
        <v>6</v>
      </c>
      <c r="N57" s="32">
        <v>295</v>
      </c>
      <c r="O57" s="33">
        <v>286</v>
      </c>
      <c r="P57" s="33">
        <v>269</v>
      </c>
      <c r="Q57" s="33">
        <v>230</v>
      </c>
      <c r="R57" s="33">
        <v>26</v>
      </c>
      <c r="S57" s="34">
        <v>6</v>
      </c>
    </row>
    <row r="58" spans="1:19" x14ac:dyDescent="0.3">
      <c r="A58" s="35" t="s">
        <v>29</v>
      </c>
      <c r="B58" s="19"/>
      <c r="C58" s="20"/>
      <c r="D58" s="20"/>
      <c r="E58" s="20"/>
      <c r="F58" s="20"/>
      <c r="G58" s="21"/>
      <c r="H58" s="19"/>
      <c r="I58" s="20"/>
      <c r="J58" s="20"/>
      <c r="K58" s="20"/>
      <c r="L58" s="20"/>
      <c r="M58" s="21"/>
      <c r="N58" s="19"/>
      <c r="O58" s="20"/>
      <c r="P58" s="20"/>
      <c r="Q58" s="20"/>
      <c r="R58" s="20"/>
      <c r="S58" s="21"/>
    </row>
    <row r="59" spans="1:19" x14ac:dyDescent="0.3">
      <c r="A59" s="18" t="s">
        <v>62</v>
      </c>
      <c r="B59" s="19">
        <v>907</v>
      </c>
      <c r="C59" s="20">
        <v>608</v>
      </c>
      <c r="D59" s="20">
        <v>426</v>
      </c>
      <c r="E59" s="20">
        <v>157</v>
      </c>
      <c r="F59" s="20">
        <v>7</v>
      </c>
      <c r="G59" s="21">
        <v>117</v>
      </c>
      <c r="H59" s="19">
        <v>1450</v>
      </c>
      <c r="I59" s="20">
        <v>1064</v>
      </c>
      <c r="J59" s="20">
        <v>743</v>
      </c>
      <c r="K59" s="20">
        <v>233</v>
      </c>
      <c r="L59" s="20">
        <v>15</v>
      </c>
      <c r="M59" s="21">
        <v>125</v>
      </c>
      <c r="N59" s="19">
        <v>369</v>
      </c>
      <c r="O59" s="20">
        <v>404</v>
      </c>
      <c r="P59" s="20">
        <v>380</v>
      </c>
      <c r="Q59" s="20">
        <v>264</v>
      </c>
      <c r="R59" s="20">
        <v>7</v>
      </c>
      <c r="S59" s="21">
        <v>73</v>
      </c>
    </row>
    <row r="60" spans="1:19" x14ac:dyDescent="0.3">
      <c r="A60" s="18" t="s">
        <v>55</v>
      </c>
      <c r="B60" s="19">
        <v>847</v>
      </c>
      <c r="C60" s="20">
        <v>662</v>
      </c>
      <c r="D60" s="20">
        <v>403</v>
      </c>
      <c r="E60" s="20">
        <v>155</v>
      </c>
      <c r="F60" s="20">
        <v>8</v>
      </c>
      <c r="G60" s="21">
        <v>96</v>
      </c>
      <c r="H60" s="19">
        <v>1607</v>
      </c>
      <c r="I60" s="20">
        <v>1041</v>
      </c>
      <c r="J60" s="20">
        <v>718</v>
      </c>
      <c r="K60" s="20">
        <v>292</v>
      </c>
      <c r="L60" s="20">
        <v>13</v>
      </c>
      <c r="M60" s="21">
        <v>147</v>
      </c>
      <c r="N60" s="19">
        <v>491</v>
      </c>
      <c r="O60" s="20">
        <v>500</v>
      </c>
      <c r="P60" s="20">
        <v>435</v>
      </c>
      <c r="Q60" s="20">
        <v>355</v>
      </c>
      <c r="R60" s="20">
        <v>10</v>
      </c>
      <c r="S60" s="21">
        <v>122</v>
      </c>
    </row>
    <row r="61" spans="1:19" x14ac:dyDescent="0.3">
      <c r="A61" s="18" t="s">
        <v>53</v>
      </c>
      <c r="B61" s="19">
        <v>798</v>
      </c>
      <c r="C61" s="20">
        <v>567</v>
      </c>
      <c r="D61" s="20">
        <v>391</v>
      </c>
      <c r="E61" s="20">
        <v>173</v>
      </c>
      <c r="F61" s="20">
        <v>16</v>
      </c>
      <c r="G61" s="21">
        <v>110</v>
      </c>
      <c r="H61" s="19">
        <v>1378</v>
      </c>
      <c r="I61" s="20">
        <v>1099</v>
      </c>
      <c r="J61" s="20">
        <v>813</v>
      </c>
      <c r="K61" s="20">
        <v>322</v>
      </c>
      <c r="L61" s="20">
        <v>27</v>
      </c>
      <c r="M61" s="21">
        <v>127</v>
      </c>
      <c r="N61" s="19">
        <v>448</v>
      </c>
      <c r="O61" s="20">
        <v>540</v>
      </c>
      <c r="P61" s="20">
        <v>598</v>
      </c>
      <c r="Q61" s="20">
        <v>371</v>
      </c>
      <c r="R61" s="20">
        <v>18</v>
      </c>
      <c r="S61" s="21">
        <v>116</v>
      </c>
    </row>
    <row r="62" spans="1:19" x14ac:dyDescent="0.3">
      <c r="A62" s="22" t="s">
        <v>68</v>
      </c>
      <c r="B62" s="23">
        <v>844</v>
      </c>
      <c r="C62" s="24">
        <v>616</v>
      </c>
      <c r="D62" s="24">
        <v>447</v>
      </c>
      <c r="E62" s="24">
        <v>138</v>
      </c>
      <c r="F62" s="24">
        <v>14</v>
      </c>
      <c r="G62" s="25">
        <v>128</v>
      </c>
      <c r="H62" s="23">
        <v>1919</v>
      </c>
      <c r="I62" s="24">
        <v>1409</v>
      </c>
      <c r="J62" s="24">
        <v>1026</v>
      </c>
      <c r="K62" s="24">
        <v>296</v>
      </c>
      <c r="L62" s="24">
        <v>22</v>
      </c>
      <c r="M62" s="25">
        <v>154</v>
      </c>
      <c r="N62" s="23">
        <v>855</v>
      </c>
      <c r="O62" s="24">
        <v>870</v>
      </c>
      <c r="P62" s="24">
        <v>797</v>
      </c>
      <c r="Q62" s="24">
        <v>346</v>
      </c>
      <c r="R62" s="24">
        <v>9</v>
      </c>
      <c r="S62" s="25">
        <v>137</v>
      </c>
    </row>
    <row r="63" spans="1:19" x14ac:dyDescent="0.3">
      <c r="A63" s="26" t="s">
        <v>30</v>
      </c>
      <c r="B63" s="27"/>
      <c r="C63" s="28"/>
      <c r="D63" s="28"/>
      <c r="E63" s="28"/>
      <c r="F63" s="28"/>
      <c r="G63" s="29"/>
      <c r="H63" s="27"/>
      <c r="I63" s="28"/>
      <c r="J63" s="28"/>
      <c r="K63" s="28"/>
      <c r="L63" s="28"/>
      <c r="M63" s="29"/>
      <c r="N63" s="27"/>
      <c r="O63" s="28"/>
      <c r="P63" s="28"/>
      <c r="Q63" s="28"/>
      <c r="R63" s="28"/>
      <c r="S63" s="29"/>
    </row>
    <row r="64" spans="1:19" x14ac:dyDescent="0.3">
      <c r="A64" s="30" t="s">
        <v>62</v>
      </c>
      <c r="B64" s="27">
        <v>710</v>
      </c>
      <c r="C64" s="28">
        <v>532</v>
      </c>
      <c r="D64" s="28">
        <v>458</v>
      </c>
      <c r="E64" s="28">
        <v>261</v>
      </c>
      <c r="F64" s="28">
        <v>25</v>
      </c>
      <c r="G64" s="29">
        <v>117</v>
      </c>
      <c r="H64" s="27">
        <v>544</v>
      </c>
      <c r="I64" s="28">
        <v>488</v>
      </c>
      <c r="J64" s="28">
        <v>417</v>
      </c>
      <c r="K64" s="28">
        <v>282</v>
      </c>
      <c r="L64" s="28">
        <v>34</v>
      </c>
      <c r="M64" s="29">
        <v>117</v>
      </c>
      <c r="N64" s="27">
        <v>185</v>
      </c>
      <c r="O64" s="28">
        <v>191</v>
      </c>
      <c r="P64" s="28">
        <v>190</v>
      </c>
      <c r="Q64" s="28">
        <v>192</v>
      </c>
      <c r="R64" s="28">
        <v>17</v>
      </c>
      <c r="S64" s="29">
        <v>60</v>
      </c>
    </row>
    <row r="65" spans="1:19" x14ac:dyDescent="0.3">
      <c r="A65" s="30" t="s">
        <v>55</v>
      </c>
      <c r="B65" s="27">
        <v>736</v>
      </c>
      <c r="C65" s="28">
        <v>514</v>
      </c>
      <c r="D65" s="28">
        <v>487</v>
      </c>
      <c r="E65" s="28">
        <v>230</v>
      </c>
      <c r="F65" s="28">
        <v>23</v>
      </c>
      <c r="G65" s="29">
        <v>112</v>
      </c>
      <c r="H65" s="27">
        <v>631</v>
      </c>
      <c r="I65" s="28">
        <v>514</v>
      </c>
      <c r="J65" s="28">
        <v>416</v>
      </c>
      <c r="K65" s="28">
        <v>271</v>
      </c>
      <c r="L65" s="28">
        <v>28</v>
      </c>
      <c r="M65" s="29">
        <v>102</v>
      </c>
      <c r="N65" s="27">
        <v>196</v>
      </c>
      <c r="O65" s="28">
        <v>205</v>
      </c>
      <c r="P65" s="28">
        <v>208</v>
      </c>
      <c r="Q65" s="28">
        <v>194</v>
      </c>
      <c r="R65" s="28">
        <v>27</v>
      </c>
      <c r="S65" s="29">
        <v>46</v>
      </c>
    </row>
    <row r="66" spans="1:19" x14ac:dyDescent="0.3">
      <c r="A66" s="30" t="s">
        <v>53</v>
      </c>
      <c r="B66" s="27">
        <v>738</v>
      </c>
      <c r="C66" s="28">
        <v>513</v>
      </c>
      <c r="D66" s="28">
        <v>417</v>
      </c>
      <c r="E66" s="28">
        <v>199</v>
      </c>
      <c r="F66" s="28">
        <v>21</v>
      </c>
      <c r="G66" s="29">
        <v>112</v>
      </c>
      <c r="H66" s="27">
        <v>696</v>
      </c>
      <c r="I66" s="28">
        <v>595</v>
      </c>
      <c r="J66" s="28">
        <v>486</v>
      </c>
      <c r="K66" s="28">
        <v>314</v>
      </c>
      <c r="L66" s="28">
        <v>36</v>
      </c>
      <c r="M66" s="29">
        <v>137</v>
      </c>
      <c r="N66" s="27">
        <v>229</v>
      </c>
      <c r="O66" s="28">
        <v>282</v>
      </c>
      <c r="P66" s="28">
        <v>293</v>
      </c>
      <c r="Q66" s="28">
        <v>227</v>
      </c>
      <c r="R66" s="28">
        <v>15</v>
      </c>
      <c r="S66" s="29">
        <v>65</v>
      </c>
    </row>
    <row r="67" spans="1:19" x14ac:dyDescent="0.3">
      <c r="A67" s="31" t="s">
        <v>68</v>
      </c>
      <c r="B67" s="32">
        <v>724</v>
      </c>
      <c r="C67" s="33">
        <v>503</v>
      </c>
      <c r="D67" s="33">
        <v>414</v>
      </c>
      <c r="E67" s="33">
        <v>193</v>
      </c>
      <c r="F67" s="33">
        <v>31</v>
      </c>
      <c r="G67" s="34">
        <v>166</v>
      </c>
      <c r="H67" s="32">
        <v>801</v>
      </c>
      <c r="I67" s="33">
        <v>668</v>
      </c>
      <c r="J67" s="33">
        <v>560</v>
      </c>
      <c r="K67" s="33">
        <v>283</v>
      </c>
      <c r="L67" s="33">
        <v>35</v>
      </c>
      <c r="M67" s="34">
        <v>201</v>
      </c>
      <c r="N67" s="32">
        <v>299</v>
      </c>
      <c r="O67" s="33">
        <v>357</v>
      </c>
      <c r="P67" s="33">
        <v>347</v>
      </c>
      <c r="Q67" s="33">
        <v>225</v>
      </c>
      <c r="R67" s="33">
        <v>21</v>
      </c>
      <c r="S67" s="34">
        <v>97</v>
      </c>
    </row>
    <row r="68" spans="1:19" x14ac:dyDescent="0.3">
      <c r="A68" s="35" t="s">
        <v>31</v>
      </c>
      <c r="B68" s="19"/>
      <c r="C68" s="20"/>
      <c r="D68" s="20"/>
      <c r="E68" s="20"/>
      <c r="F68" s="20"/>
      <c r="G68" s="21"/>
      <c r="H68" s="19"/>
      <c r="I68" s="20"/>
      <c r="J68" s="20"/>
      <c r="K68" s="20"/>
      <c r="L68" s="20"/>
      <c r="M68" s="21"/>
      <c r="N68" s="19"/>
      <c r="O68" s="20"/>
      <c r="P68" s="20"/>
      <c r="Q68" s="20"/>
      <c r="R68" s="20"/>
      <c r="S68" s="21"/>
    </row>
    <row r="69" spans="1:19" x14ac:dyDescent="0.3">
      <c r="A69" s="18" t="s">
        <v>62</v>
      </c>
      <c r="B69" s="19">
        <v>598</v>
      </c>
      <c r="C69" s="20">
        <v>415</v>
      </c>
      <c r="D69" s="20">
        <v>338</v>
      </c>
      <c r="E69" s="20">
        <v>244</v>
      </c>
      <c r="F69" s="20">
        <v>3</v>
      </c>
      <c r="G69" s="21">
        <v>134</v>
      </c>
      <c r="H69" s="19">
        <v>559</v>
      </c>
      <c r="I69" s="20">
        <v>414</v>
      </c>
      <c r="J69" s="20">
        <v>376</v>
      </c>
      <c r="K69" s="20">
        <v>268</v>
      </c>
      <c r="L69" s="20">
        <v>7</v>
      </c>
      <c r="M69" s="21">
        <v>164</v>
      </c>
      <c r="N69" s="19">
        <v>94</v>
      </c>
      <c r="O69" s="20">
        <v>122</v>
      </c>
      <c r="P69" s="20">
        <v>146</v>
      </c>
      <c r="Q69" s="20">
        <v>204</v>
      </c>
      <c r="R69" s="20">
        <v>5</v>
      </c>
      <c r="S69" s="21">
        <v>113</v>
      </c>
    </row>
    <row r="70" spans="1:19" x14ac:dyDescent="0.3">
      <c r="A70" s="18" t="s">
        <v>55</v>
      </c>
      <c r="B70" s="19">
        <v>656</v>
      </c>
      <c r="C70" s="20">
        <v>432</v>
      </c>
      <c r="D70" s="20">
        <v>395</v>
      </c>
      <c r="E70" s="20">
        <v>246</v>
      </c>
      <c r="F70" s="20">
        <v>8</v>
      </c>
      <c r="G70" s="21">
        <v>103</v>
      </c>
      <c r="H70" s="19">
        <v>630</v>
      </c>
      <c r="I70" s="20">
        <v>482</v>
      </c>
      <c r="J70" s="20">
        <v>398</v>
      </c>
      <c r="K70" s="20">
        <v>289</v>
      </c>
      <c r="L70" s="20">
        <v>11</v>
      </c>
      <c r="M70" s="21">
        <v>141</v>
      </c>
      <c r="N70" s="19">
        <v>151</v>
      </c>
      <c r="O70" s="20">
        <v>157</v>
      </c>
      <c r="P70" s="20">
        <v>157</v>
      </c>
      <c r="Q70" s="20">
        <v>233</v>
      </c>
      <c r="R70" s="20">
        <v>8</v>
      </c>
      <c r="S70" s="21">
        <v>57</v>
      </c>
    </row>
    <row r="71" spans="1:19" x14ac:dyDescent="0.3">
      <c r="A71" s="18" t="s">
        <v>53</v>
      </c>
      <c r="B71" s="19">
        <v>671</v>
      </c>
      <c r="C71" s="20">
        <v>442</v>
      </c>
      <c r="D71" s="20">
        <v>333</v>
      </c>
      <c r="E71" s="20">
        <v>249</v>
      </c>
      <c r="F71" s="20">
        <v>10</v>
      </c>
      <c r="G71" s="21">
        <v>88</v>
      </c>
      <c r="H71" s="19">
        <v>769</v>
      </c>
      <c r="I71" s="20">
        <v>495</v>
      </c>
      <c r="J71" s="20">
        <v>404</v>
      </c>
      <c r="K71" s="20">
        <v>273</v>
      </c>
      <c r="L71" s="20">
        <v>2</v>
      </c>
      <c r="M71" s="21">
        <v>119</v>
      </c>
      <c r="N71" s="19">
        <v>205</v>
      </c>
      <c r="O71" s="20">
        <v>226</v>
      </c>
      <c r="P71" s="20">
        <v>246</v>
      </c>
      <c r="Q71" s="20">
        <v>245</v>
      </c>
      <c r="R71" s="20">
        <v>2</v>
      </c>
      <c r="S71" s="21">
        <v>62</v>
      </c>
    </row>
    <row r="72" spans="1:19" x14ac:dyDescent="0.3">
      <c r="A72" s="22" t="s">
        <v>68</v>
      </c>
      <c r="B72" s="23">
        <v>670</v>
      </c>
      <c r="C72" s="24">
        <v>428</v>
      </c>
      <c r="D72" s="24">
        <v>329</v>
      </c>
      <c r="E72" s="24">
        <v>220</v>
      </c>
      <c r="F72" s="24">
        <v>5</v>
      </c>
      <c r="G72" s="25">
        <v>102</v>
      </c>
      <c r="H72" s="23">
        <v>758</v>
      </c>
      <c r="I72" s="24">
        <v>549</v>
      </c>
      <c r="J72" s="24">
        <v>441</v>
      </c>
      <c r="K72" s="24">
        <v>273</v>
      </c>
      <c r="L72" s="24">
        <v>6</v>
      </c>
      <c r="M72" s="25">
        <v>121</v>
      </c>
      <c r="N72" s="23">
        <v>321</v>
      </c>
      <c r="O72" s="24">
        <v>292</v>
      </c>
      <c r="P72" s="24">
        <v>320</v>
      </c>
      <c r="Q72" s="24">
        <v>236</v>
      </c>
      <c r="R72" s="24">
        <v>7</v>
      </c>
      <c r="S72" s="25">
        <v>50</v>
      </c>
    </row>
    <row r="73" spans="1:19" x14ac:dyDescent="0.3">
      <c r="A73" s="40" t="s">
        <v>57</v>
      </c>
      <c r="B73" s="41"/>
      <c r="C73" s="42"/>
      <c r="D73" s="42"/>
      <c r="E73" s="42"/>
      <c r="F73" s="42"/>
      <c r="G73" s="43"/>
      <c r="H73" s="41"/>
      <c r="I73" s="42"/>
      <c r="J73" s="42"/>
      <c r="K73" s="42"/>
      <c r="L73" s="42"/>
      <c r="M73" s="43"/>
      <c r="N73" s="41"/>
      <c r="O73" s="42"/>
      <c r="P73" s="42"/>
      <c r="Q73" s="42"/>
      <c r="R73" s="42"/>
      <c r="S73" s="43"/>
    </row>
    <row r="74" spans="1:19" x14ac:dyDescent="0.3">
      <c r="A74" s="44" t="s">
        <v>62</v>
      </c>
      <c r="B74" s="41">
        <f t="shared" ref="B74:S74" si="0">B9+B14+B19+B24+B29+B34+B39+B44+B49+B54+B59+B64+B69</f>
        <v>7547</v>
      </c>
      <c r="C74" s="42">
        <f t="shared" si="0"/>
        <v>5716</v>
      </c>
      <c r="D74" s="42">
        <f t="shared" si="0"/>
        <v>4468</v>
      </c>
      <c r="E74" s="42">
        <f t="shared" si="0"/>
        <v>2547</v>
      </c>
      <c r="F74" s="42">
        <f t="shared" si="0"/>
        <v>213</v>
      </c>
      <c r="G74" s="43">
        <f t="shared" si="0"/>
        <v>940</v>
      </c>
      <c r="H74" s="41">
        <f t="shared" si="0"/>
        <v>7566</v>
      </c>
      <c r="I74" s="42">
        <f t="shared" si="0"/>
        <v>6185</v>
      </c>
      <c r="J74" s="42">
        <f t="shared" si="0"/>
        <v>5085</v>
      </c>
      <c r="K74" s="42">
        <f t="shared" si="0"/>
        <v>3060</v>
      </c>
      <c r="L74" s="42">
        <f t="shared" si="0"/>
        <v>279</v>
      </c>
      <c r="M74" s="43">
        <f t="shared" si="0"/>
        <v>952</v>
      </c>
      <c r="N74" s="41">
        <f t="shared" si="0"/>
        <v>2341</v>
      </c>
      <c r="O74" s="42">
        <f t="shared" si="0"/>
        <v>2577</v>
      </c>
      <c r="P74" s="42">
        <f t="shared" si="0"/>
        <v>2621</v>
      </c>
      <c r="Q74" s="42">
        <f t="shared" si="0"/>
        <v>2574</v>
      </c>
      <c r="R74" s="42">
        <f t="shared" si="0"/>
        <v>202</v>
      </c>
      <c r="S74" s="43">
        <f t="shared" si="0"/>
        <v>623</v>
      </c>
    </row>
    <row r="75" spans="1:19" x14ac:dyDescent="0.3">
      <c r="A75" s="44" t="s">
        <v>55</v>
      </c>
      <c r="B75" s="41">
        <f t="shared" ref="B75:S75" si="1">B10+B15+B20+B25+B30+B35+B40+B45+B50+B55+B60+B65+B70</f>
        <v>7611</v>
      </c>
      <c r="C75" s="42">
        <f t="shared" si="1"/>
        <v>5530</v>
      </c>
      <c r="D75" s="42">
        <f t="shared" si="1"/>
        <v>4499</v>
      </c>
      <c r="E75" s="42">
        <f t="shared" si="1"/>
        <v>2556</v>
      </c>
      <c r="F75" s="42">
        <f t="shared" si="1"/>
        <v>233</v>
      </c>
      <c r="G75" s="43">
        <f t="shared" si="1"/>
        <v>801</v>
      </c>
      <c r="H75" s="41">
        <f t="shared" si="1"/>
        <v>8696</v>
      </c>
      <c r="I75" s="42">
        <f t="shared" si="1"/>
        <v>6589</v>
      </c>
      <c r="J75" s="42">
        <f t="shared" si="1"/>
        <v>5311</v>
      </c>
      <c r="K75" s="42">
        <f t="shared" si="1"/>
        <v>3244</v>
      </c>
      <c r="L75" s="42">
        <f t="shared" si="1"/>
        <v>302</v>
      </c>
      <c r="M75" s="43">
        <f t="shared" si="1"/>
        <v>905</v>
      </c>
      <c r="N75" s="41">
        <f t="shared" si="1"/>
        <v>3049</v>
      </c>
      <c r="O75" s="42">
        <f t="shared" si="1"/>
        <v>3254</v>
      </c>
      <c r="P75" s="42">
        <f t="shared" si="1"/>
        <v>3143</v>
      </c>
      <c r="Q75" s="42">
        <f t="shared" si="1"/>
        <v>2900</v>
      </c>
      <c r="R75" s="42">
        <f t="shared" si="1"/>
        <v>217</v>
      </c>
      <c r="S75" s="43">
        <f t="shared" si="1"/>
        <v>561</v>
      </c>
    </row>
    <row r="76" spans="1:19" x14ac:dyDescent="0.3">
      <c r="A76" s="44" t="s">
        <v>53</v>
      </c>
      <c r="B76" s="41">
        <f t="shared" ref="B76:S76" si="2">B11+B16+B21+B26+B31+B36+B41+B46+B51+B56+B61+B66+B71</f>
        <v>7517</v>
      </c>
      <c r="C76" s="42">
        <f t="shared" si="2"/>
        <v>5323</v>
      </c>
      <c r="D76" s="42">
        <f t="shared" si="2"/>
        <v>4206</v>
      </c>
      <c r="E76" s="42">
        <f t="shared" si="2"/>
        <v>2385</v>
      </c>
      <c r="F76" s="42">
        <f t="shared" si="2"/>
        <v>243</v>
      </c>
      <c r="G76" s="43">
        <f t="shared" si="2"/>
        <v>901</v>
      </c>
      <c r="H76" s="41">
        <f t="shared" si="2"/>
        <v>8967</v>
      </c>
      <c r="I76" s="42">
        <f t="shared" si="2"/>
        <v>7198</v>
      </c>
      <c r="J76" s="42">
        <f t="shared" si="2"/>
        <v>5839</v>
      </c>
      <c r="K76" s="42">
        <f t="shared" si="2"/>
        <v>3283</v>
      </c>
      <c r="L76" s="42">
        <f t="shared" si="2"/>
        <v>296</v>
      </c>
      <c r="M76" s="43">
        <f t="shared" si="2"/>
        <v>918</v>
      </c>
      <c r="N76" s="41">
        <f t="shared" si="2"/>
        <v>3619</v>
      </c>
      <c r="O76" s="42">
        <f t="shared" si="2"/>
        <v>3861</v>
      </c>
      <c r="P76" s="42">
        <f t="shared" si="2"/>
        <v>3913</v>
      </c>
      <c r="Q76" s="42">
        <f t="shared" si="2"/>
        <v>2932</v>
      </c>
      <c r="R76" s="42">
        <f t="shared" si="2"/>
        <v>221</v>
      </c>
      <c r="S76" s="43">
        <f t="shared" si="2"/>
        <v>546</v>
      </c>
    </row>
    <row r="77" spans="1:19" x14ac:dyDescent="0.3">
      <c r="A77" s="31" t="s">
        <v>68</v>
      </c>
      <c r="B77" s="45">
        <f t="shared" ref="B77:S77" si="3">B12+B17+B22+B27+B32+B37+B42+B47+B52+B57+B62+B67+B72</f>
        <v>7253</v>
      </c>
      <c r="C77" s="46">
        <f t="shared" si="3"/>
        <v>5256</v>
      </c>
      <c r="D77" s="46">
        <f t="shared" si="3"/>
        <v>4294</v>
      </c>
      <c r="E77" s="46">
        <f t="shared" si="3"/>
        <v>2368</v>
      </c>
      <c r="F77" s="46">
        <f t="shared" si="3"/>
        <v>241</v>
      </c>
      <c r="G77" s="47">
        <f t="shared" si="3"/>
        <v>797</v>
      </c>
      <c r="H77" s="45">
        <f t="shared" si="3"/>
        <v>10174</v>
      </c>
      <c r="I77" s="46">
        <f t="shared" si="3"/>
        <v>7957</v>
      </c>
      <c r="J77" s="46">
        <f t="shared" si="3"/>
        <v>6421</v>
      </c>
      <c r="K77" s="46">
        <f t="shared" si="3"/>
        <v>3276</v>
      </c>
      <c r="L77" s="46">
        <f t="shared" si="3"/>
        <v>277</v>
      </c>
      <c r="M77" s="47">
        <f t="shared" si="3"/>
        <v>945</v>
      </c>
      <c r="N77" s="45">
        <f t="shared" si="3"/>
        <v>4737</v>
      </c>
      <c r="O77" s="46">
        <f t="shared" si="3"/>
        <v>4863</v>
      </c>
      <c r="P77" s="46">
        <f t="shared" si="3"/>
        <v>4653</v>
      </c>
      <c r="Q77" s="46">
        <f t="shared" si="3"/>
        <v>2847</v>
      </c>
      <c r="R77" s="46">
        <f t="shared" si="3"/>
        <v>211</v>
      </c>
      <c r="S77" s="47">
        <f t="shared" si="3"/>
        <v>629</v>
      </c>
    </row>
    <row r="78" spans="1:19" x14ac:dyDescent="0.3">
      <c r="A78" s="3"/>
      <c r="B78" s="50"/>
      <c r="C78" s="50"/>
      <c r="D78" s="50"/>
      <c r="E78" s="50"/>
      <c r="F78" s="50"/>
      <c r="G78" s="50"/>
      <c r="H78" s="50"/>
      <c r="I78" s="50"/>
      <c r="J78" s="50"/>
      <c r="K78" s="50"/>
      <c r="L78" s="50"/>
      <c r="M78" s="50"/>
      <c r="N78" s="50"/>
      <c r="O78" s="50"/>
      <c r="P78" s="50"/>
      <c r="Q78" s="50"/>
      <c r="R78" s="50"/>
      <c r="S78" s="50"/>
    </row>
    <row r="79" spans="1:19" x14ac:dyDescent="0.3">
      <c r="A79" s="140" t="s">
        <v>32</v>
      </c>
      <c r="B79" s="141"/>
      <c r="C79" s="141"/>
      <c r="D79" s="141"/>
      <c r="E79" s="141"/>
      <c r="F79" s="141"/>
      <c r="G79" s="141"/>
      <c r="H79" s="141"/>
      <c r="I79" s="141"/>
      <c r="J79" s="141"/>
      <c r="K79" s="141"/>
      <c r="L79" s="141"/>
      <c r="M79" s="141"/>
      <c r="N79" s="3"/>
      <c r="O79" s="3"/>
      <c r="P79" s="3"/>
      <c r="Q79" s="3"/>
      <c r="R79" s="3"/>
      <c r="S79" s="3"/>
    </row>
  </sheetData>
  <mergeCells count="7">
    <mergeCell ref="A79:M79"/>
    <mergeCell ref="A1:S1"/>
    <mergeCell ref="A2:S2"/>
    <mergeCell ref="A3:S3"/>
    <mergeCell ref="B5:G5"/>
    <mergeCell ref="H5:M5"/>
    <mergeCell ref="N5:S5"/>
  </mergeCells>
  <pageMargins left="0.7" right="0.7" top="0.75" bottom="0.75" header="0.3" footer="0.3"/>
  <pageSetup scale="53"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Univ</vt:lpstr>
      <vt:lpstr>Univ Focus Pops Total</vt:lpstr>
      <vt:lpstr>Univ Focus Pops Graduated</vt:lpstr>
      <vt:lpstr>CC</vt:lpstr>
      <vt:lpstr>CC Focus Pops Total</vt:lpstr>
      <vt:lpstr>CC Focs Pops Graduated</vt:lpstr>
      <vt:lpstr>CC!Print_Area</vt:lpstr>
      <vt:lpstr>'CC Focus Pops Total'!Print_Area</vt:lpstr>
      <vt:lpstr>Univ!Print_Area</vt:lpstr>
      <vt:lpstr>'Univ Focus Pops Graduated'!Print_Area</vt:lpstr>
      <vt:lpstr>'Univ Focus Pops 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2015-11-16T16:23:07Z</dcterms:modified>
</cp:coreProperties>
</file>