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tdoe.sharepoint.com/sites/TESTING211/Shared Documents/General/Accountability &amp; Reporting/Step 1 Drafts/2023-24/2023-24 Cohort/"/>
    </mc:Choice>
  </mc:AlternateContent>
  <xr:revisionPtr revIDLastSave="103" documentId="8_{667C57C1-CA75-4CF4-AFBA-7097B63ED60F}" xr6:coauthVersionLast="47" xr6:coauthVersionMax="47" xr10:uidLastSave="{5373123E-97D2-4AFE-BDC4-A6DD577DF1C2}"/>
  <bookViews>
    <workbookView xWindow="28680" yWindow="-120" windowWidth="29040" windowHeight="15840" xr2:uid="{00000000-000D-0000-FFFF-FFFF00000000}"/>
  </bookViews>
  <sheets>
    <sheet name="Contact_Info" sheetId="3" r:id="rId1"/>
    <sheet name="Cohort_Changes" sheetId="1" r:id="rId2"/>
    <sheet name="TDOE_Use" sheetId="4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3" l="1"/>
  <c r="B7" i="3"/>
  <c r="B6" i="3"/>
  <c r="B5" i="3"/>
  <c r="B4" i="3"/>
  <c r="B3" i="1" l="1"/>
  <c r="C3" i="1" s="1"/>
  <c r="B4" i="1"/>
  <c r="C4" i="1" s="1"/>
  <c r="B5" i="1"/>
  <c r="C5" i="1" s="1"/>
  <c r="B6" i="1"/>
  <c r="C6" i="1" s="1"/>
  <c r="B7" i="1"/>
  <c r="C7" i="1" s="1"/>
  <c r="B8" i="1"/>
  <c r="C8" i="1" s="1"/>
  <c r="B9" i="1"/>
  <c r="C9" i="1" s="1"/>
  <c r="B10" i="1"/>
  <c r="C10" i="1" s="1"/>
  <c r="B11" i="1"/>
  <c r="C11" i="1" s="1"/>
  <c r="B12" i="1"/>
  <c r="C12" i="1" s="1"/>
  <c r="B13" i="1"/>
  <c r="C13" i="1" s="1"/>
  <c r="B14" i="1"/>
  <c r="C14" i="1" s="1"/>
  <c r="B15" i="1"/>
  <c r="C15" i="1" s="1"/>
  <c r="B16" i="1"/>
  <c r="C16" i="1" s="1"/>
  <c r="B17" i="1"/>
  <c r="C17" i="1" s="1"/>
  <c r="B18" i="1"/>
  <c r="C18" i="1" s="1"/>
  <c r="B19" i="1"/>
  <c r="C19" i="1" s="1"/>
  <c r="B20" i="1"/>
  <c r="C20" i="1" s="1"/>
  <c r="B21" i="1"/>
  <c r="C21" i="1" s="1"/>
  <c r="B22" i="1"/>
  <c r="C22" i="1" s="1"/>
  <c r="B23" i="1"/>
  <c r="C23" i="1" s="1"/>
  <c r="B24" i="1"/>
  <c r="C24" i="1" s="1"/>
  <c r="B25" i="1"/>
  <c r="C25" i="1" s="1"/>
  <c r="B26" i="1"/>
  <c r="C26" i="1" s="1"/>
  <c r="B27" i="1"/>
  <c r="C27" i="1" s="1"/>
  <c r="B28" i="1"/>
  <c r="C28" i="1" s="1"/>
  <c r="B29" i="1"/>
  <c r="C29" i="1" s="1"/>
  <c r="B30" i="1"/>
  <c r="C30" i="1" s="1"/>
  <c r="B31" i="1"/>
  <c r="C31" i="1" s="1"/>
  <c r="B32" i="1"/>
  <c r="C32" i="1" s="1"/>
  <c r="B33" i="1"/>
  <c r="C33" i="1" s="1"/>
  <c r="B34" i="1"/>
  <c r="C34" i="1" s="1"/>
  <c r="B35" i="1"/>
  <c r="C35" i="1" s="1"/>
  <c r="B36" i="1"/>
  <c r="C36" i="1" s="1"/>
  <c r="B37" i="1"/>
  <c r="C37" i="1" s="1"/>
  <c r="B38" i="1"/>
  <c r="C38" i="1" s="1"/>
  <c r="B39" i="1"/>
  <c r="C39" i="1" s="1"/>
  <c r="B40" i="1"/>
  <c r="C40" i="1" s="1"/>
  <c r="B41" i="1"/>
  <c r="C41" i="1" s="1"/>
  <c r="B42" i="1"/>
  <c r="C42" i="1" s="1"/>
  <c r="B43" i="1"/>
  <c r="C43" i="1" s="1"/>
  <c r="B44" i="1"/>
  <c r="C44" i="1" s="1"/>
  <c r="B45" i="1"/>
  <c r="C45" i="1" s="1"/>
  <c r="B46" i="1"/>
  <c r="C46" i="1" s="1"/>
  <c r="B47" i="1"/>
  <c r="C47" i="1" s="1"/>
  <c r="B48" i="1"/>
  <c r="C48" i="1" s="1"/>
  <c r="B49" i="1"/>
  <c r="C49" i="1" s="1"/>
  <c r="B50" i="1"/>
  <c r="C50" i="1" s="1"/>
  <c r="B51" i="1"/>
  <c r="C51" i="1" s="1"/>
  <c r="B52" i="1"/>
  <c r="C52" i="1" s="1"/>
  <c r="B53" i="1"/>
  <c r="C53" i="1" s="1"/>
  <c r="B54" i="1"/>
  <c r="C54" i="1" s="1"/>
  <c r="B55" i="1"/>
  <c r="C55" i="1" s="1"/>
  <c r="B56" i="1"/>
  <c r="C56" i="1" s="1"/>
  <c r="B57" i="1"/>
  <c r="C57" i="1" s="1"/>
  <c r="B58" i="1"/>
  <c r="C58" i="1" s="1"/>
  <c r="B59" i="1"/>
  <c r="C59" i="1" s="1"/>
  <c r="B60" i="1"/>
  <c r="C60" i="1" s="1"/>
  <c r="B61" i="1"/>
  <c r="C61" i="1" s="1"/>
  <c r="B62" i="1"/>
  <c r="C62" i="1" s="1"/>
  <c r="B63" i="1"/>
  <c r="C63" i="1" s="1"/>
  <c r="B64" i="1"/>
  <c r="C64" i="1" s="1"/>
  <c r="B65" i="1"/>
  <c r="C65" i="1" s="1"/>
  <c r="B66" i="1"/>
  <c r="C66" i="1" s="1"/>
  <c r="B67" i="1"/>
  <c r="C67" i="1" s="1"/>
  <c r="B68" i="1"/>
  <c r="C68" i="1" s="1"/>
  <c r="B69" i="1"/>
  <c r="C69" i="1" s="1"/>
  <c r="B70" i="1"/>
  <c r="C70" i="1" s="1"/>
  <c r="B71" i="1"/>
  <c r="C71" i="1" s="1"/>
  <c r="B72" i="1"/>
  <c r="C72" i="1" s="1"/>
  <c r="B73" i="1"/>
  <c r="C73" i="1" s="1"/>
  <c r="B74" i="1"/>
  <c r="C74" i="1" s="1"/>
  <c r="B75" i="1"/>
  <c r="C75" i="1" s="1"/>
  <c r="B76" i="1"/>
  <c r="C76" i="1" s="1"/>
  <c r="B77" i="1"/>
  <c r="C77" i="1" s="1"/>
  <c r="B78" i="1"/>
  <c r="C78" i="1" s="1"/>
  <c r="B79" i="1"/>
  <c r="C79" i="1" s="1"/>
  <c r="B80" i="1"/>
  <c r="C80" i="1" s="1"/>
  <c r="B81" i="1"/>
  <c r="C81" i="1" s="1"/>
  <c r="B82" i="1"/>
  <c r="C82" i="1" s="1"/>
  <c r="B83" i="1"/>
  <c r="C83" i="1" s="1"/>
  <c r="B84" i="1"/>
  <c r="C84" i="1" s="1"/>
  <c r="B85" i="1"/>
  <c r="C85" i="1" s="1"/>
  <c r="B86" i="1"/>
  <c r="C86" i="1" s="1"/>
  <c r="B87" i="1"/>
  <c r="C87" i="1" s="1"/>
  <c r="B88" i="1"/>
  <c r="C88" i="1" s="1"/>
  <c r="B89" i="1"/>
  <c r="C89" i="1" s="1"/>
  <c r="B90" i="1"/>
  <c r="C90" i="1" s="1"/>
  <c r="B91" i="1"/>
  <c r="C91" i="1" s="1"/>
  <c r="B92" i="1"/>
  <c r="C92" i="1" s="1"/>
  <c r="B93" i="1"/>
  <c r="C93" i="1" s="1"/>
  <c r="B94" i="1"/>
  <c r="C94" i="1" s="1"/>
  <c r="B95" i="1"/>
  <c r="C95" i="1" s="1"/>
  <c r="B96" i="1"/>
  <c r="C96" i="1" s="1"/>
  <c r="B97" i="1"/>
  <c r="C97" i="1" s="1"/>
  <c r="B98" i="1"/>
  <c r="C98" i="1" s="1"/>
  <c r="B99" i="1"/>
  <c r="C99" i="1" s="1"/>
  <c r="B100" i="1"/>
  <c r="C100" i="1" s="1"/>
  <c r="B2" i="1" l="1"/>
  <c r="C2" i="1" s="1"/>
  <c r="B101" i="1" l="1"/>
  <c r="C101" i="1" s="1"/>
</calcChain>
</file>

<file path=xl/sharedStrings.xml><?xml version="1.0" encoding="utf-8"?>
<sst xmlns="http://schemas.openxmlformats.org/spreadsheetml/2006/main" count="1223" uniqueCount="1163">
  <si>
    <t>Contact Info</t>
  </si>
  <si>
    <t>Date:</t>
  </si>
  <si>
    <t>District Number:</t>
  </si>
  <si>
    <t>District Name:</t>
  </si>
  <si>
    <t>Director Name:</t>
  </si>
  <si>
    <t>Director Email:</t>
  </si>
  <si>
    <t>Graduation Contact Name:</t>
  </si>
  <si>
    <t>Graduation Contact Email:</t>
  </si>
  <si>
    <t>Student ID</t>
  </si>
  <si>
    <t>District Number</t>
  </si>
  <si>
    <t>District Name</t>
  </si>
  <si>
    <t>School Number</t>
  </si>
  <si>
    <t>Student Last Name</t>
  </si>
  <si>
    <t>Student First Name</t>
  </si>
  <si>
    <t>Requested Change</t>
  </si>
  <si>
    <t>Explanation (Required)</t>
  </si>
  <si>
    <t>Director Name</t>
  </si>
  <si>
    <t>Director Last Name</t>
  </si>
  <si>
    <t>Director Email</t>
  </si>
  <si>
    <t>Cohort Name</t>
  </si>
  <si>
    <t>Cohort Email</t>
  </si>
  <si>
    <t>Full Address</t>
  </si>
  <si>
    <t>City Zip</t>
  </si>
  <si>
    <t>Explanation</t>
  </si>
  <si>
    <t>Anderson County Schools</t>
  </si>
  <si>
    <t>Dr. Tim Parrott</t>
  </si>
  <si>
    <t>Parrott</t>
  </si>
  <si>
    <t>tparrott@acs.ac</t>
  </si>
  <si>
    <t>Juston Job</t>
  </si>
  <si>
    <t>jjob@acs.ac</t>
  </si>
  <si>
    <t>101 South Main Suite 500</t>
  </si>
  <si>
    <t>Clinton, TN  37716</t>
  </si>
  <si>
    <t>Move to 2020 cohort</t>
  </si>
  <si>
    <t>Incorrect cohort year</t>
  </si>
  <si>
    <t>Clinton City School District</t>
  </si>
  <si>
    <t>Kelly Johnson</t>
  </si>
  <si>
    <t>Johnson</t>
  </si>
  <si>
    <t>johnsonk@clintonschools.org</t>
  </si>
  <si>
    <t>Dr. Jamie Byrd Jordan</t>
  </si>
  <si>
    <t>jordanj@clintonschools.org</t>
  </si>
  <si>
    <t>212 N Hicks St</t>
  </si>
  <si>
    <t>Move to 2021 cohort</t>
  </si>
  <si>
    <t>Duplicate Student ID</t>
  </si>
  <si>
    <t>Oak Ridge City Schools</t>
  </si>
  <si>
    <t>Dr. Bruce Borchers</t>
  </si>
  <si>
    <t>Borchers</t>
  </si>
  <si>
    <t>btborchers@ortn.edu</t>
  </si>
  <si>
    <t>Tony Jolly</t>
  </si>
  <si>
    <t>ahjolly@ortn.edu</t>
  </si>
  <si>
    <t>P.O. Box 6588</t>
  </si>
  <si>
    <t>Oak Ridge, TN  37831</t>
  </si>
  <si>
    <t>Move to 2022 cohort</t>
  </si>
  <si>
    <t>Student enrolled in IEA program</t>
  </si>
  <si>
    <t>Bedford County Schools</t>
  </si>
  <si>
    <t>Dr. Tammy Garrett</t>
  </si>
  <si>
    <t>Garrett</t>
  </si>
  <si>
    <t>garretttam@bedfordk12tn.net</t>
  </si>
  <si>
    <t>500 Madison St</t>
  </si>
  <si>
    <t>Shelbyville, TN  37160</t>
  </si>
  <si>
    <t xml:space="preserve">Move to 2023 cohort </t>
  </si>
  <si>
    <t>No show/enrollment error</t>
  </si>
  <si>
    <t>Benton School System</t>
  </si>
  <si>
    <t>Mark Florence</t>
  </si>
  <si>
    <t>Florence</t>
  </si>
  <si>
    <t>Mark.florence@bcos.org</t>
  </si>
  <si>
    <t>Chad Douglas</t>
  </si>
  <si>
    <t>Chad.douglas@bcos.org</t>
  </si>
  <si>
    <t>197 Briarwood St</t>
  </si>
  <si>
    <t>Camden, TN  38320</t>
  </si>
  <si>
    <t>Exclude the student from the cohort</t>
  </si>
  <si>
    <t>Service Enrollment</t>
  </si>
  <si>
    <t>Bledsoe County Schools</t>
  </si>
  <si>
    <t>Selina Sparkman</t>
  </si>
  <si>
    <t>Sparkman</t>
  </si>
  <si>
    <t>selinasparkman@bledsoecountyschools.org</t>
  </si>
  <si>
    <t>Farrah Fields</t>
  </si>
  <si>
    <t>ffields@bledsoecountyschools.org</t>
  </si>
  <si>
    <t>P.O. Box 369</t>
  </si>
  <si>
    <t>Pikeville, TN  37367</t>
  </si>
  <si>
    <t>Include the student in the cohort</t>
  </si>
  <si>
    <t>Student missing from cohort</t>
  </si>
  <si>
    <t>Blount County Schools</t>
  </si>
  <si>
    <t>David Murrell</t>
  </si>
  <si>
    <t>Murrell</t>
  </si>
  <si>
    <t>david.murrell@blountk12.org</t>
  </si>
  <si>
    <t>Crystal Brewer</t>
  </si>
  <si>
    <t>crystal.brewer@blountk12.org</t>
  </si>
  <si>
    <t>831 Grandview Dr</t>
  </si>
  <si>
    <t>Maryville, TN  37803</t>
  </si>
  <si>
    <t>Alcoa City Schools</t>
  </si>
  <si>
    <t>Rebecca Stone</t>
  </si>
  <si>
    <t>Stone</t>
  </si>
  <si>
    <t>Rstone@alcoaschools.net</t>
  </si>
  <si>
    <t>524 Faraday St Alcoa City Education Building</t>
  </si>
  <si>
    <t>Alcoa, TN  37701</t>
  </si>
  <si>
    <t>Maryville City Schools</t>
  </si>
  <si>
    <t>Dr. Mike Winstead</t>
  </si>
  <si>
    <t>Winstead</t>
  </si>
  <si>
    <t>mike.winstead@maryville-schools.org</t>
  </si>
  <si>
    <t>833 Lawrence Av</t>
  </si>
  <si>
    <t>Bradley County Schools</t>
  </si>
  <si>
    <t>Dr. Linda Cash</t>
  </si>
  <si>
    <t>Cash</t>
  </si>
  <si>
    <t>lcash@bradleyschools.org</t>
  </si>
  <si>
    <t>Denny Collins</t>
  </si>
  <si>
    <t>dcollins@bradleyschools.org</t>
  </si>
  <si>
    <t>800 South Lee Hw</t>
  </si>
  <si>
    <t>Cleveland, TN  37311</t>
  </si>
  <si>
    <t>Cleveland City Schools</t>
  </si>
  <si>
    <t>Dr. Russell Dyer</t>
  </si>
  <si>
    <t>Dyer</t>
  </si>
  <si>
    <t>rdyer@clevelandschools.org</t>
  </si>
  <si>
    <t>Michael Kahrs</t>
  </si>
  <si>
    <t>mkahrs@clevelandschools.org</t>
  </si>
  <si>
    <t>4300 Mouse Creek Nw Rd</t>
  </si>
  <si>
    <t>Cleveland, TN  37312</t>
  </si>
  <si>
    <t>Campbell County Schools</t>
  </si>
  <si>
    <t>Jennifer Fields</t>
  </si>
  <si>
    <t>Fields</t>
  </si>
  <si>
    <t>jennifer.fields@ccpstn.net</t>
  </si>
  <si>
    <t>Sara Douglas</t>
  </si>
  <si>
    <t>sara.douglas@ccpstn.net</t>
  </si>
  <si>
    <t>Jacksboro, TN  37757</t>
  </si>
  <si>
    <t>Cannon County School District</t>
  </si>
  <si>
    <t>301 West Main St</t>
  </si>
  <si>
    <t>Woodbury, TN  37190</t>
  </si>
  <si>
    <t>Carroll County Schools</t>
  </si>
  <si>
    <t>John McAdams</t>
  </si>
  <si>
    <t>McAdams</t>
  </si>
  <si>
    <t>jmcadams@carrollschools.com</t>
  </si>
  <si>
    <t>P.O. Box 799</t>
  </si>
  <si>
    <t>Huntingdon, TN  38344</t>
  </si>
  <si>
    <t>Hollow Rock-Bruceton Special School District</t>
  </si>
  <si>
    <t>Myles Hebrard</t>
  </si>
  <si>
    <t>Hebrard</t>
  </si>
  <si>
    <t>hebrardm@hrbk12.org</t>
  </si>
  <si>
    <t>Scot Crocker</t>
  </si>
  <si>
    <t>crockers@hrbk12.org</t>
  </si>
  <si>
    <t>P.O. Box 135</t>
  </si>
  <si>
    <t>Bruceton, TN  38317</t>
  </si>
  <si>
    <t>Huntingdon Special School District</t>
  </si>
  <si>
    <t>Dr. Jonathan Kee</t>
  </si>
  <si>
    <t>Kee</t>
  </si>
  <si>
    <t>jkee@huntingdonschools.net</t>
  </si>
  <si>
    <t>Alan Eubanks</t>
  </si>
  <si>
    <t>aeubanks@huntingdonschools.net</t>
  </si>
  <si>
    <t>585 High St P.O. Box 648</t>
  </si>
  <si>
    <t>McKenzie Special School District</t>
  </si>
  <si>
    <t>Watkins</t>
  </si>
  <si>
    <t>Dianne Anderson</t>
  </si>
  <si>
    <t>andersond@mckenzieschools.org</t>
  </si>
  <si>
    <t>114 W Bell Av</t>
  </si>
  <si>
    <t>McKenzie, TN  38201</t>
  </si>
  <si>
    <t>South Carroll County Special School District</t>
  </si>
  <si>
    <t>Lisa Norris</t>
  </si>
  <si>
    <t>Norris</t>
  </si>
  <si>
    <t>lisa.norris@clarksburgschool.net</t>
  </si>
  <si>
    <t>145 Clarksburg Rd P.O. Box 219</t>
  </si>
  <si>
    <t>Clarksburg, TN  38324</t>
  </si>
  <si>
    <t>West Carroll Special School District</t>
  </si>
  <si>
    <t>Preston Caldwell</t>
  </si>
  <si>
    <t>Caldwell</t>
  </si>
  <si>
    <t>preston.caldwell@wcssd.org</t>
  </si>
  <si>
    <t>Kellie Medina</t>
  </si>
  <si>
    <t>kellie.medina@wcssd.org</t>
  </si>
  <si>
    <t>P.O. Box 279</t>
  </si>
  <si>
    <t>Trezevant, TN  38258</t>
  </si>
  <si>
    <t>Carter County Schools</t>
  </si>
  <si>
    <t>Dr. Branden Carpenter</t>
  </si>
  <si>
    <t>Carpenter</t>
  </si>
  <si>
    <t>brandoncarpenter@carterk12.net</t>
  </si>
  <si>
    <t>Ken Thomas</t>
  </si>
  <si>
    <t>kenthomas@carterk12.net</t>
  </si>
  <si>
    <t>305 Academy St</t>
  </si>
  <si>
    <t>Elizabethton, TN  37673</t>
  </si>
  <si>
    <t>Elizabethton City Schools</t>
  </si>
  <si>
    <t>Richard VanHuss</t>
  </si>
  <si>
    <t>VanHuss</t>
  </si>
  <si>
    <t>richard.vanhuss@ecschools.net</t>
  </si>
  <si>
    <t>Travis Thompson</t>
  </si>
  <si>
    <t>travis.thompson@ecschools.net</t>
  </si>
  <si>
    <t>804 S Watauga Av</t>
  </si>
  <si>
    <t>Elizabethton, TN  37643</t>
  </si>
  <si>
    <t>Cheatham County School District</t>
  </si>
  <si>
    <t>Dr. Cathy Beck</t>
  </si>
  <si>
    <t>Beck</t>
  </si>
  <si>
    <t>cathy.beck@ccstn.org</t>
  </si>
  <si>
    <t>102 Elizabeth St</t>
  </si>
  <si>
    <t>Ashland City, TN  37015</t>
  </si>
  <si>
    <t>Chester County School System</t>
  </si>
  <si>
    <t>Troy Kilzer</t>
  </si>
  <si>
    <t>Kilzer</t>
  </si>
  <si>
    <t>troy.kilzer@chestercountyschools.org</t>
  </si>
  <si>
    <t>970 E. Main Street</t>
  </si>
  <si>
    <t>Henderson, TN  38340</t>
  </si>
  <si>
    <t>Claiborne County Schools</t>
  </si>
  <si>
    <t>P.O. Box 179</t>
  </si>
  <si>
    <t>Tazewell, TN  37879</t>
  </si>
  <si>
    <t>Clay County Schools</t>
  </si>
  <si>
    <t>Diana Monroe</t>
  </si>
  <si>
    <t>Monroe</t>
  </si>
  <si>
    <t>dmonroe@clayedu.com</t>
  </si>
  <si>
    <t>Derick Upchurch</t>
  </si>
  <si>
    <t>dupchurch@clayedu.com</t>
  </si>
  <si>
    <t>P.O. Box 469</t>
  </si>
  <si>
    <t>Celina, TN  38551</t>
  </si>
  <si>
    <t>Cocke County School System</t>
  </si>
  <si>
    <t>Manney Moore</t>
  </si>
  <si>
    <t>Moore</t>
  </si>
  <si>
    <t>moorem@mail.cocke.k12.tn.us</t>
  </si>
  <si>
    <t>305 Hedrick Dr</t>
  </si>
  <si>
    <t>Newport, TN  37821</t>
  </si>
  <si>
    <t>Newport City School</t>
  </si>
  <si>
    <t>301 College St</t>
  </si>
  <si>
    <t>Coffee County Schools</t>
  </si>
  <si>
    <t>Dr. Charles Lawson</t>
  </si>
  <si>
    <t>Lawson</t>
  </si>
  <si>
    <t>lawsonc@k12coffee.net</t>
  </si>
  <si>
    <t>1343 McArthur St</t>
  </si>
  <si>
    <t>Manchester, TN  37355</t>
  </si>
  <si>
    <t>Manchester City Schools</t>
  </si>
  <si>
    <t>Dr. Joey Vaughn</t>
  </si>
  <si>
    <t>Vaughn</t>
  </si>
  <si>
    <t xml:space="preserve">jvaughn@k12mcs.net </t>
  </si>
  <si>
    <t>215 East Fort St</t>
  </si>
  <si>
    <t>Tullahoma City Schools</t>
  </si>
  <si>
    <t>Dr. Catherine Stephens</t>
  </si>
  <si>
    <t>Stephens</t>
  </si>
  <si>
    <t>catherine.stephens@tcsedu.net</t>
  </si>
  <si>
    <t>510 S Jackson St</t>
  </si>
  <si>
    <t>Tullahoma, TN  37388</t>
  </si>
  <si>
    <t>Crockett County Schools</t>
  </si>
  <si>
    <t>P.A. Pratt</t>
  </si>
  <si>
    <t>Pratt</t>
  </si>
  <si>
    <t xml:space="preserve">Phillip.Pratt@crockettschools.net </t>
  </si>
  <si>
    <t>Judy Hoover</t>
  </si>
  <si>
    <t>hooverj@ccschools.net</t>
  </si>
  <si>
    <t>102 North Cavalier Dr</t>
  </si>
  <si>
    <t>Alamo, TN  38001</t>
  </si>
  <si>
    <t>Alamo City School District</t>
  </si>
  <si>
    <t>Black</t>
  </si>
  <si>
    <t>N/A</t>
  </si>
  <si>
    <t>264 E. Park St</t>
  </si>
  <si>
    <t>Bells City School District</t>
  </si>
  <si>
    <t>Mark Wallace</t>
  </si>
  <si>
    <t>Wallace</t>
  </si>
  <si>
    <t>markwallace@bellscityschool.org</t>
  </si>
  <si>
    <t>4532 Hwy 88 South</t>
  </si>
  <si>
    <t>Bells, TN  38006</t>
  </si>
  <si>
    <t>Cumberland County Schools</t>
  </si>
  <si>
    <t>Billy Stepp</t>
  </si>
  <si>
    <t>Stepp</t>
  </si>
  <si>
    <t>steppw@ccschools.k12tn.net</t>
  </si>
  <si>
    <t>Patricia Overstreet</t>
  </si>
  <si>
    <t>poverstreet@ccschools.k12tn.net</t>
  </si>
  <si>
    <t>368 4th St</t>
  </si>
  <si>
    <t>Crossville, TN  38555</t>
  </si>
  <si>
    <t>Metro Nashville Public Schools</t>
  </si>
  <si>
    <t xml:space="preserve">Dr. Adrienne Battle </t>
  </si>
  <si>
    <t>Battle</t>
  </si>
  <si>
    <t>adrienne.battle@mnps.org</t>
  </si>
  <si>
    <t>Rebecca Ballou</t>
  </si>
  <si>
    <t>rebecca.ballou@mnps.org</t>
  </si>
  <si>
    <t>2601 Bransford Av</t>
  </si>
  <si>
    <t>Nashville, TN  37204</t>
  </si>
  <si>
    <t>Decatur County Schools</t>
  </si>
  <si>
    <t>Chris Villaflor</t>
  </si>
  <si>
    <t>Villaflor</t>
  </si>
  <si>
    <t>chris.villaflor@decaturschools.org</t>
  </si>
  <si>
    <t>Amanda Keeton</t>
  </si>
  <si>
    <t>amanda.keeton@decaturschools.org</t>
  </si>
  <si>
    <t>Decaturville, TN  38329</t>
  </si>
  <si>
    <t>DeKalb County School District</t>
  </si>
  <si>
    <t>Patrick Cripps</t>
  </si>
  <si>
    <t>Cripps</t>
  </si>
  <si>
    <t>patrickcripps@dekalbschools.net</t>
  </si>
  <si>
    <t>Lisa Hale</t>
  </si>
  <si>
    <t>110 South Public Square</t>
  </si>
  <si>
    <t>Smithville, TN  37166</t>
  </si>
  <si>
    <t>Dickson County School District</t>
  </si>
  <si>
    <t>Weeks</t>
  </si>
  <si>
    <t>817 N Charlotte St</t>
  </si>
  <si>
    <t>Dickson, TN  37055</t>
  </si>
  <si>
    <t>Dyer County Schools</t>
  </si>
  <si>
    <t xml:space="preserve">Cheryl Mathis </t>
  </si>
  <si>
    <t>Mathis</t>
  </si>
  <si>
    <t>Cmathis@dyercs.net</t>
  </si>
  <si>
    <t>159 Everett Av</t>
  </si>
  <si>
    <t>Dyersburg, TN  38024</t>
  </si>
  <si>
    <t>Dyersburg City Schools</t>
  </si>
  <si>
    <t>Kim Worley</t>
  </si>
  <si>
    <t>Worley</t>
  </si>
  <si>
    <t>kworley@dyersburgcityschools.org</t>
  </si>
  <si>
    <t>Seela Newbill</t>
  </si>
  <si>
    <t>snewbill@dyersburgcityschools.org</t>
  </si>
  <si>
    <t>509 Lake Road</t>
  </si>
  <si>
    <t>Fayette County Schools</t>
  </si>
  <si>
    <t>Dr. Versie Hamlett</t>
  </si>
  <si>
    <t>Hamlett</t>
  </si>
  <si>
    <t>versie.hamlett@fcsk12.net</t>
  </si>
  <si>
    <t>Phyllis Taylor</t>
  </si>
  <si>
    <t xml:space="preserve">phyllis.taylor@fcsk12.net </t>
  </si>
  <si>
    <t>P.O. Box 9</t>
  </si>
  <si>
    <t>Somerville, TN  38068</t>
  </si>
  <si>
    <t>Fentress County Schools</t>
  </si>
  <si>
    <t>Kristi Hall</t>
  </si>
  <si>
    <t>Hall</t>
  </si>
  <si>
    <t>kristi.hall@fentressboe.com</t>
  </si>
  <si>
    <t>P.O. Box 963</t>
  </si>
  <si>
    <t>Jamestown, TN  38556</t>
  </si>
  <si>
    <t>Franklin County Schools</t>
  </si>
  <si>
    <t>Delinda McDonald</t>
  </si>
  <si>
    <t>delinda.mcdonald@fcstn.net</t>
  </si>
  <si>
    <t>215 South College St</t>
  </si>
  <si>
    <t>Winchester, TN  37398</t>
  </si>
  <si>
    <t>Humboldt City Schools</t>
  </si>
  <si>
    <t>Dr. Janice Epperson</t>
  </si>
  <si>
    <t>Epperson</t>
  </si>
  <si>
    <t>janice.epperson@hcsvikings.org</t>
  </si>
  <si>
    <t>2602 Viking Dr</t>
  </si>
  <si>
    <t>Humboldt, TN  38343</t>
  </si>
  <si>
    <t>Milan Special School District</t>
  </si>
  <si>
    <t>Jonathan Criswell</t>
  </si>
  <si>
    <t>Criswell</t>
  </si>
  <si>
    <t>criswellj@milanssd.org</t>
  </si>
  <si>
    <t>1165 South Main St</t>
  </si>
  <si>
    <t>Milan, TN  38358</t>
  </si>
  <si>
    <t>Trenton Special School District</t>
  </si>
  <si>
    <t>Tim Haney</t>
  </si>
  <si>
    <t>Haney</t>
  </si>
  <si>
    <t>tim.haney@trentonssd.org</t>
  </si>
  <si>
    <t>Lisa Bradford</t>
  </si>
  <si>
    <t>lisa.bradford@trentonssd.org</t>
  </si>
  <si>
    <t>201 W 10th St</t>
  </si>
  <si>
    <t>Trenton, TN  38382</t>
  </si>
  <si>
    <t>Bradford Special School District</t>
  </si>
  <si>
    <t>Dan Black</t>
  </si>
  <si>
    <t>dblack@bradfordspecial.com</t>
  </si>
  <si>
    <t>P.O. Box 220</t>
  </si>
  <si>
    <t>Bradford, TN  38316</t>
  </si>
  <si>
    <t>Gibson County Special School District</t>
  </si>
  <si>
    <t>Eddie Pruett</t>
  </si>
  <si>
    <t>Pruett</t>
  </si>
  <si>
    <t>epruett@gcssd.org</t>
  </si>
  <si>
    <t>130 Hwy 45 W Box 60</t>
  </si>
  <si>
    <t>Dyer, TN  38330</t>
  </si>
  <si>
    <t>Giles County Schools</t>
  </si>
  <si>
    <t>Dr. Vickie Beard</t>
  </si>
  <si>
    <t>Beard</t>
  </si>
  <si>
    <t>vbeard@gcboe.us</t>
  </si>
  <si>
    <t>Tommy Hunter</t>
  </si>
  <si>
    <t>thunter@gcboe.us</t>
  </si>
  <si>
    <t>270 Richland Dr</t>
  </si>
  <si>
    <t>Pulaski, TN  38478</t>
  </si>
  <si>
    <t>Grainger County Schools</t>
  </si>
  <si>
    <t>Mark Briscoe</t>
  </si>
  <si>
    <t>Briscoe</t>
  </si>
  <si>
    <t>mbriscoe@gcs123.net</t>
  </si>
  <si>
    <t>Roger Blanken</t>
  </si>
  <si>
    <t>rblanken@gcs123.net</t>
  </si>
  <si>
    <t>P.O. Box 38</t>
  </si>
  <si>
    <t>Rutledge, TN  37861</t>
  </si>
  <si>
    <t>Greene County Schools</t>
  </si>
  <si>
    <t>David McLain</t>
  </si>
  <si>
    <t>McLain</t>
  </si>
  <si>
    <t>david.mclain@gcstn.org</t>
  </si>
  <si>
    <t>Cindy Bowman</t>
  </si>
  <si>
    <t xml:space="preserve">Cindy.Bowman@gcstn.org </t>
  </si>
  <si>
    <t>910 Summer St</t>
  </si>
  <si>
    <t>Greeneville, TN  37743</t>
  </si>
  <si>
    <t>Greeneville City Schools</t>
  </si>
  <si>
    <t>Steve Starnes</t>
  </si>
  <si>
    <t>Starnes</t>
  </si>
  <si>
    <t>starness@gcschools.net</t>
  </si>
  <si>
    <t>P.O. Box 1420</t>
  </si>
  <si>
    <t>Greeneville, TN  37744</t>
  </si>
  <si>
    <t>Grundy County Schools</t>
  </si>
  <si>
    <t>Dr. Clint Durley</t>
  </si>
  <si>
    <t>Durley</t>
  </si>
  <si>
    <t>ddurley@grundyk12.com</t>
  </si>
  <si>
    <t>vsitz@grundyk12.com</t>
  </si>
  <si>
    <t>P.O. Box 97</t>
  </si>
  <si>
    <t>Altamont, TN  37301</t>
  </si>
  <si>
    <t>Hamblen County Schools</t>
  </si>
  <si>
    <t>Arnold Bunch</t>
  </si>
  <si>
    <t>Bunch</t>
  </si>
  <si>
    <t>buncha@hcboe.net</t>
  </si>
  <si>
    <t>Buddy Smith</t>
  </si>
  <si>
    <t>smithb@hcboe.net</t>
  </si>
  <si>
    <t>210 East Morris Bl</t>
  </si>
  <si>
    <t>Morristown, TN  37813</t>
  </si>
  <si>
    <t>Hamilton County Schools</t>
  </si>
  <si>
    <t>Dr. Justin Robertson</t>
  </si>
  <si>
    <t>Robertson</t>
  </si>
  <si>
    <t>robertson_justin@hcde.org</t>
  </si>
  <si>
    <t>3074 Hickory Valley Rd</t>
  </si>
  <si>
    <t>Chattanooga, TN  37421</t>
  </si>
  <si>
    <t>Hancock County Schools</t>
  </si>
  <si>
    <t>Charlotte Mullins</t>
  </si>
  <si>
    <t>Mullins</t>
  </si>
  <si>
    <t>Charlotte.Mullins@hcsk12.com</t>
  </si>
  <si>
    <t>P.O. Box 629</t>
  </si>
  <si>
    <t>Sneedville, TN  37869</t>
  </si>
  <si>
    <t>Hardeman County Schools</t>
  </si>
  <si>
    <t>Christy Smith</t>
  </si>
  <si>
    <t>Smith</t>
  </si>
  <si>
    <t>smithc36@hcsedu.org</t>
  </si>
  <si>
    <t>10815 Old Hwy. 64</t>
  </si>
  <si>
    <t>Bolivar, TN  38008</t>
  </si>
  <si>
    <t>Hardin County Schools</t>
  </si>
  <si>
    <t>Michael Davis</t>
  </si>
  <si>
    <t>Davis</t>
  </si>
  <si>
    <t>michael.davis@hctnschools.com</t>
  </si>
  <si>
    <t>Ryan Miller</t>
  </si>
  <si>
    <t>ryan.miller@hctnschools.com</t>
  </si>
  <si>
    <t>155 Guinn St</t>
  </si>
  <si>
    <t>Savannah, TN  38372</t>
  </si>
  <si>
    <t>Hawkins County Schools</t>
  </si>
  <si>
    <t>Matt Hixson</t>
  </si>
  <si>
    <t>Hixson</t>
  </si>
  <si>
    <t>matt.hixson@HCK12.NET</t>
  </si>
  <si>
    <t>200 N Depot St</t>
  </si>
  <si>
    <t>Rogersville, TN  37857</t>
  </si>
  <si>
    <t>Rogersville City School</t>
  </si>
  <si>
    <t>Edwin Jarnagin</t>
  </si>
  <si>
    <t>Jarnagin</t>
  </si>
  <si>
    <t>jarnagine@rcschool.net</t>
  </si>
  <si>
    <t>116 Broadway</t>
  </si>
  <si>
    <t>Haywood County Schools</t>
  </si>
  <si>
    <t>Amie Marsh</t>
  </si>
  <si>
    <t>Marsh</t>
  </si>
  <si>
    <t>amie.marsh@hcsk12.net</t>
  </si>
  <si>
    <t>900 East Main St</t>
  </si>
  <si>
    <t>Brownsville, TN  38012</t>
  </si>
  <si>
    <t>Henderson County Schools</t>
  </si>
  <si>
    <t>Danny Beecham</t>
  </si>
  <si>
    <t>beecham.danny@hcschoolstn.org</t>
  </si>
  <si>
    <t>Karla Morris</t>
  </si>
  <si>
    <t>35 East Wilson St</t>
  </si>
  <si>
    <t>Lexington, TN  38351</t>
  </si>
  <si>
    <t>Lexington City Schools</t>
  </si>
  <si>
    <t>Cindy Olive</t>
  </si>
  <si>
    <t>Olive</t>
  </si>
  <si>
    <t>olivec@caywood.org</t>
  </si>
  <si>
    <t>99 Monroe Av</t>
  </si>
  <si>
    <t>Henry County School System</t>
  </si>
  <si>
    <t>Dr. Leah Watkins</t>
  </si>
  <si>
    <t>watkinsl@henryk12.net</t>
  </si>
  <si>
    <t>Paris, TN  38242</t>
  </si>
  <si>
    <t>Paris Special School District</t>
  </si>
  <si>
    <t>Dr. Norma Gerrell</t>
  </si>
  <si>
    <t>Gerrell</t>
  </si>
  <si>
    <t>norma.gerrell@parisssd.org</t>
  </si>
  <si>
    <t>1219 Hwy 641 S</t>
  </si>
  <si>
    <t>Hickman County Schools</t>
  </si>
  <si>
    <t>115 Murphree Av</t>
  </si>
  <si>
    <t>Centerville, TN  37033</t>
  </si>
  <si>
    <t>Houston County Schools</t>
  </si>
  <si>
    <t>Kris McAskill</t>
  </si>
  <si>
    <t>McAskill</t>
  </si>
  <si>
    <t>mcaskillk@houstonk12tn.net</t>
  </si>
  <si>
    <t>P.O. Box 209</t>
  </si>
  <si>
    <t>Erin, TN  37061</t>
  </si>
  <si>
    <t>Humphreys County School System</t>
  </si>
  <si>
    <t>Richard Rye</t>
  </si>
  <si>
    <t>Rye</t>
  </si>
  <si>
    <t>ryer@hcss.org</t>
  </si>
  <si>
    <t>Robert Martin</t>
  </si>
  <si>
    <t>martinr@hcss.org</t>
  </si>
  <si>
    <t>2443 Hwy 70 E</t>
  </si>
  <si>
    <t>Waverly, TN  37185</t>
  </si>
  <si>
    <t>Jackson County Schools</t>
  </si>
  <si>
    <t>Deb Whitaker</t>
  </si>
  <si>
    <t>debwhitaker@jacksoncoschools.com</t>
  </si>
  <si>
    <t>711 School Dr</t>
  </si>
  <si>
    <t>Gainesboro, TN  38562</t>
  </si>
  <si>
    <t>Jefferson County Schools</t>
  </si>
  <si>
    <t>Tommy Arnold</t>
  </si>
  <si>
    <t>Arnold</t>
  </si>
  <si>
    <t>tarnold@jcboe.net</t>
  </si>
  <si>
    <t>Tori Akers</t>
  </si>
  <si>
    <t>takers@jcboe.net</t>
  </si>
  <si>
    <t>P.O. Box 190</t>
  </si>
  <si>
    <t>Dandridge, TN  37725</t>
  </si>
  <si>
    <t>Johnson County Schools</t>
  </si>
  <si>
    <t>Dr. Mischelle Simcox</t>
  </si>
  <si>
    <t>Simcox</t>
  </si>
  <si>
    <t>msimcox@jocoed.net</t>
  </si>
  <si>
    <t>slong@jocoed.net</t>
  </si>
  <si>
    <t>211 N Church St</t>
  </si>
  <si>
    <t>Mountain City, TN  37683</t>
  </si>
  <si>
    <t>Knox County Schools</t>
  </si>
  <si>
    <t>Dr. Jon Rysewyk</t>
  </si>
  <si>
    <t>Rysewyk</t>
  </si>
  <si>
    <t>jon.rysewyk@knoxschools.org</t>
  </si>
  <si>
    <t>Steve Rudder</t>
  </si>
  <si>
    <t>steven.rudder@knoxschools.org</t>
  </si>
  <si>
    <t>P.O. Box 2188</t>
  </si>
  <si>
    <t>Knoxville, TN  37901</t>
  </si>
  <si>
    <t>Lake County School System</t>
  </si>
  <si>
    <t>Dr. Woody Burton</t>
  </si>
  <si>
    <t>Burton</t>
  </si>
  <si>
    <t>woody.burton@lcfalcons.net</t>
  </si>
  <si>
    <t>P.O. Box 397</t>
  </si>
  <si>
    <t>Tiptonville, TN  38079</t>
  </si>
  <si>
    <t>Lauderdale County Schools</t>
  </si>
  <si>
    <t>Shawn Kimble</t>
  </si>
  <si>
    <t>Kimble</t>
  </si>
  <si>
    <t>SKimble@k12.lced.net</t>
  </si>
  <si>
    <t>Memory Gaines</t>
  </si>
  <si>
    <t>mgaines@k12.lced.net</t>
  </si>
  <si>
    <t>P.O. Box 350</t>
  </si>
  <si>
    <t>Ripley, TN  38063</t>
  </si>
  <si>
    <t>Lawrence County Schools</t>
  </si>
  <si>
    <t xml:space="preserve">Michael Adkins </t>
  </si>
  <si>
    <t>Adkins</t>
  </si>
  <si>
    <t>michael.adkins@lcss.us</t>
  </si>
  <si>
    <t>Michele Truitt</t>
  </si>
  <si>
    <t>700 Mahr Av</t>
  </si>
  <si>
    <t>Lawrenceburg, TN  38464</t>
  </si>
  <si>
    <t>Lewis County Schools</t>
  </si>
  <si>
    <t>Tracy McAbee</t>
  </si>
  <si>
    <t>McAbee</t>
  </si>
  <si>
    <t>tmcabee@lewisk12.org</t>
  </si>
  <si>
    <t>Jonathan Owen</t>
  </si>
  <si>
    <t>jowen@lewisk12.org</t>
  </si>
  <si>
    <t>206  S Court St</t>
  </si>
  <si>
    <t>Hohenwald, TN  38462</t>
  </si>
  <si>
    <t>Lincoln County Department of Education</t>
  </si>
  <si>
    <t>Dr. Bill Heath</t>
  </si>
  <si>
    <t>Heath</t>
  </si>
  <si>
    <t>bheath@lcdoe.org</t>
  </si>
  <si>
    <t>206 E Davidson Dr</t>
  </si>
  <si>
    <t>Fayetteville, TN  37334</t>
  </si>
  <si>
    <t>Fayetteville City Schools</t>
  </si>
  <si>
    <t>Steve Giffin</t>
  </si>
  <si>
    <t>giffins@fcsboe.org</t>
  </si>
  <si>
    <t>110A South Elk Av</t>
  </si>
  <si>
    <t>Loudon County Schools</t>
  </si>
  <si>
    <t>Mike Garren</t>
  </si>
  <si>
    <t>Garren</t>
  </si>
  <si>
    <t>garrenm@loudoncounty.org</t>
  </si>
  <si>
    <t>Dawn Feezell</t>
  </si>
  <si>
    <t>feezelld@loudoncounty.org</t>
  </si>
  <si>
    <t>100 River Rd</t>
  </si>
  <si>
    <t>Loudon, TN  37774</t>
  </si>
  <si>
    <t>Lenoir City Schools</t>
  </si>
  <si>
    <t>Dr. Jeanne Barker</t>
  </si>
  <si>
    <t>Barker</t>
  </si>
  <si>
    <t>jkbarker@lenoircityschools.net</t>
  </si>
  <si>
    <t>Joan Palmer</t>
  </si>
  <si>
    <t>jpalmer@lenoircityschools.net</t>
  </si>
  <si>
    <t>2145 Harrison Av</t>
  </si>
  <si>
    <t>Lenoir City, TN  37771</t>
  </si>
  <si>
    <t>McMinn County Schools</t>
  </si>
  <si>
    <t>Lee Parkison</t>
  </si>
  <si>
    <t>Parkison</t>
  </si>
  <si>
    <t>lparkison@mcminnschools.com</t>
  </si>
  <si>
    <t>216 N Jackson</t>
  </si>
  <si>
    <t>Athens, TN  37303</t>
  </si>
  <si>
    <t>Athens City Schools</t>
  </si>
  <si>
    <t>Robert Greene</t>
  </si>
  <si>
    <t>Greene</t>
  </si>
  <si>
    <t>rgreene@athensk8.net</t>
  </si>
  <si>
    <t>943 Crestway Dr</t>
  </si>
  <si>
    <t>Etowah City School</t>
  </si>
  <si>
    <t>Dr. Mike Frazier</t>
  </si>
  <si>
    <t>Frazier</t>
  </si>
  <si>
    <t>frazierm@etowahcityschool.com</t>
  </si>
  <si>
    <t>Sarah Ziegler</t>
  </si>
  <si>
    <t>sziegler@mctns.net</t>
  </si>
  <si>
    <t>858 8th St</t>
  </si>
  <si>
    <t>Etowah, TN  37331</t>
  </si>
  <si>
    <t>McNairy County Schools</t>
  </si>
  <si>
    <t>Greg Martin</t>
  </si>
  <si>
    <t>Martin</t>
  </si>
  <si>
    <t>marting@mcnairy.org</t>
  </si>
  <si>
    <t>Eric Holcombe</t>
  </si>
  <si>
    <t>holcombee@mcnairy.org</t>
  </si>
  <si>
    <t>170 West Court Avenue</t>
  </si>
  <si>
    <t>Selmer, TN  38375</t>
  </si>
  <si>
    <t>Macon County Schools</t>
  </si>
  <si>
    <t>Shawn Carter</t>
  </si>
  <si>
    <t>Carter</t>
  </si>
  <si>
    <t>shawn.carter@maconcountyschools.org</t>
  </si>
  <si>
    <t>Michael Owens</t>
  </si>
  <si>
    <t>owensm6@maconcountyschools.org</t>
  </si>
  <si>
    <t>501 College St</t>
  </si>
  <si>
    <t>Lafayette, TN  37083</t>
  </si>
  <si>
    <t>Jackson-Madison County Schools</t>
  </si>
  <si>
    <t>Dr. Marlon King</t>
  </si>
  <si>
    <t>King</t>
  </si>
  <si>
    <t>mdking@jmcss.org</t>
  </si>
  <si>
    <t>Catherine Korth</t>
  </si>
  <si>
    <t>cjkorth@jmcss.org</t>
  </si>
  <si>
    <t>310 North Pw</t>
  </si>
  <si>
    <t>Jackson, TN  38305</t>
  </si>
  <si>
    <t>Marion County Schools</t>
  </si>
  <si>
    <t>Dr. Mark Griffith</t>
  </si>
  <si>
    <t>Griffith</t>
  </si>
  <si>
    <t>mgriffith@mctns.net</t>
  </si>
  <si>
    <t>204 Betsy Pack Dr</t>
  </si>
  <si>
    <t>Jasper, TN  37347</t>
  </si>
  <si>
    <t>Sharon Allison Newcom</t>
  </si>
  <si>
    <t>Newcom</t>
  </si>
  <si>
    <t>sallison@richardhardy.org</t>
  </si>
  <si>
    <t>1620 Hamilton Av</t>
  </si>
  <si>
    <t>South Pittsburg, TN  37380</t>
  </si>
  <si>
    <t>Marshall County Schools</t>
  </si>
  <si>
    <t>Jacob Sorrells</t>
  </si>
  <si>
    <t>Sorrells</t>
  </si>
  <si>
    <t>jacob.sorrells@mcstn.net</t>
  </si>
  <si>
    <t>Ginger Tepedino</t>
  </si>
  <si>
    <t>Ginger.Tepedino@mcstn.net</t>
  </si>
  <si>
    <t>700 Jones Cr</t>
  </si>
  <si>
    <t>Lewisburg, TN  37091</t>
  </si>
  <si>
    <t>Maury County Schools</t>
  </si>
  <si>
    <t>Lisa Ventura</t>
  </si>
  <si>
    <t>Ventura</t>
  </si>
  <si>
    <t>lventura@mauryk12.org</t>
  </si>
  <si>
    <t>501 West 8th St</t>
  </si>
  <si>
    <t>Columbia, TN  38401</t>
  </si>
  <si>
    <t>Meigs County School System</t>
  </si>
  <si>
    <t>Clint Baker</t>
  </si>
  <si>
    <t>Baker</t>
  </si>
  <si>
    <t>clint@meigsboe.net</t>
  </si>
  <si>
    <t>P.O. Box 1039</t>
  </si>
  <si>
    <t>Decatur, TN  37322</t>
  </si>
  <si>
    <t>Monroe County Schools</t>
  </si>
  <si>
    <t>Dr. Kristi Windsor</t>
  </si>
  <si>
    <t>Windsor</t>
  </si>
  <si>
    <t>windsork@monroek12.org</t>
  </si>
  <si>
    <t>Lee Anne Strickland</t>
  </si>
  <si>
    <t>leeanne@monroe.k12.tn.us</t>
  </si>
  <si>
    <t>205 Oak Grove Rd</t>
  </si>
  <si>
    <t>Madisonville, TN  37354</t>
  </si>
  <si>
    <t>Sweetwater City Schools</t>
  </si>
  <si>
    <t>Rodney Boruff</t>
  </si>
  <si>
    <t>Boruff</t>
  </si>
  <si>
    <t>rodney.boruff@scstn.net</t>
  </si>
  <si>
    <t>P.O. Box 231</t>
  </si>
  <si>
    <t>Sweetwater, TN  37874</t>
  </si>
  <si>
    <t>Clarksville-Montgomery County School System</t>
  </si>
  <si>
    <t>Jean Luna-Vedder</t>
  </si>
  <si>
    <t>Luna-Vedder</t>
  </si>
  <si>
    <t>jean.luna-vedder@cmcss.net</t>
  </si>
  <si>
    <t>karl.bittinger@cmcss.net</t>
  </si>
  <si>
    <t>621 Gracey Av</t>
  </si>
  <si>
    <t>Clarksville, TN  37040</t>
  </si>
  <si>
    <t>Moore County Schools</t>
  </si>
  <si>
    <t>Chad Moorehead</t>
  </si>
  <si>
    <t>Moorehead</t>
  </si>
  <si>
    <t>mcdos@moorecountyschools.net</t>
  </si>
  <si>
    <t>Christy Anderson</t>
  </si>
  <si>
    <t>christy.anderson@moorecountyschools.net</t>
  </si>
  <si>
    <t>P.O. Box 219</t>
  </si>
  <si>
    <t>Lynchburg, TN  37352</t>
  </si>
  <si>
    <t>Morgan County Schools</t>
  </si>
  <si>
    <t>David Treece</t>
  </si>
  <si>
    <t>Treece</t>
  </si>
  <si>
    <t>treeced@mcsed.net</t>
  </si>
  <si>
    <t>Stacey Treece</t>
  </si>
  <si>
    <t>treeces@mcsed.net</t>
  </si>
  <si>
    <t>136 Flat Fork Rd</t>
  </si>
  <si>
    <t>Wartburg, TN  37887</t>
  </si>
  <si>
    <t>Obion County Schools</t>
  </si>
  <si>
    <t>Tim Watkins</t>
  </si>
  <si>
    <t>twatkins@ocboe.com</t>
  </si>
  <si>
    <t>316 South Third St</t>
  </si>
  <si>
    <t>Union City, TN  38261</t>
  </si>
  <si>
    <t>Union City Schools</t>
  </si>
  <si>
    <t>Wes Kennedy</t>
  </si>
  <si>
    <t xml:space="preserve">Kennedy </t>
  </si>
  <si>
    <t>kennedyw@ucboe.net</t>
  </si>
  <si>
    <t>Michael Paul Miller</t>
  </si>
  <si>
    <t>P.O. Box 749</t>
  </si>
  <si>
    <t>Union City, TN  38281</t>
  </si>
  <si>
    <t>Overton County Schools</t>
  </si>
  <si>
    <t>Dr. Donnie Holman</t>
  </si>
  <si>
    <t>Holman</t>
  </si>
  <si>
    <t>donnieholman@overtoncountyschools.net</t>
  </si>
  <si>
    <t>Cristy Miller</t>
  </si>
  <si>
    <t>cristymiller@oc-sd.com</t>
  </si>
  <si>
    <t>302 Zachary St</t>
  </si>
  <si>
    <t>Livingston, TN  38570</t>
  </si>
  <si>
    <t>Perry County Schools</t>
  </si>
  <si>
    <t>Eric Lomax</t>
  </si>
  <si>
    <t>Lomax</t>
  </si>
  <si>
    <t>elomax@perrycountyschools.us</t>
  </si>
  <si>
    <t>857 Squirrel Hollow Dr</t>
  </si>
  <si>
    <t>Linden, TN  37096</t>
  </si>
  <si>
    <t>Pickett County Schools</t>
  </si>
  <si>
    <t>Diane Elder</t>
  </si>
  <si>
    <t>Elder</t>
  </si>
  <si>
    <t>diane.elder@pickettk12.net</t>
  </si>
  <si>
    <t>Debbie Elder</t>
  </si>
  <si>
    <t>debbie.elder@pickettk12.net</t>
  </si>
  <si>
    <t>141 Skyline Dr</t>
  </si>
  <si>
    <t>Byrdstown, TN  38549</t>
  </si>
  <si>
    <t>Polk County Schools</t>
  </si>
  <si>
    <t>Dr. James Jones</t>
  </si>
  <si>
    <t>Jones</t>
  </si>
  <si>
    <t>jjones@polkcountyschools.com</t>
  </si>
  <si>
    <t>P.O. Box 665</t>
  </si>
  <si>
    <t>Benton, TN  37307</t>
  </si>
  <si>
    <t>Putnam County School System</t>
  </si>
  <si>
    <t>Corby King</t>
  </si>
  <si>
    <t>kingc11@pcsstn.com</t>
  </si>
  <si>
    <t>1400 East Spring St</t>
  </si>
  <si>
    <t>Cookeville, TN  38506</t>
  </si>
  <si>
    <t>Rhea County Schools</t>
  </si>
  <si>
    <t>Jesse Messimer</t>
  </si>
  <si>
    <t>Messimer</t>
  </si>
  <si>
    <t>messimerj@rheacounty.org</t>
  </si>
  <si>
    <t>Tim Jones</t>
  </si>
  <si>
    <t>jonest@rheacounty.org</t>
  </si>
  <si>
    <t>305 California Av</t>
  </si>
  <si>
    <t>Dayton, TN  37321</t>
  </si>
  <si>
    <t>Dayton City School</t>
  </si>
  <si>
    <t>Trish Newsom</t>
  </si>
  <si>
    <t>Newsom</t>
  </si>
  <si>
    <t xml:space="preserve">NewsomTr@DaytonCity.net </t>
  </si>
  <si>
    <t>520 Cherry St</t>
  </si>
  <si>
    <t>Roane County Schools</t>
  </si>
  <si>
    <t>Russell Jenkins</t>
  </si>
  <si>
    <t>Jenkins</t>
  </si>
  <si>
    <t>rkjenkins@roaneschools.com</t>
  </si>
  <si>
    <t>Lance Duff</t>
  </si>
  <si>
    <t>lduff@roaneschools.com</t>
  </si>
  <si>
    <t>105 Bluff Rd</t>
  </si>
  <si>
    <t>Kingston, TN  37763</t>
  </si>
  <si>
    <t>Robertson County Schools</t>
  </si>
  <si>
    <t>800 M S Couts Boulevard</t>
  </si>
  <si>
    <t>Springfield, TN  37172</t>
  </si>
  <si>
    <t>Rutherford County Schools</t>
  </si>
  <si>
    <t>Dr. Jimmy Sullivan</t>
  </si>
  <si>
    <t>Sullivan</t>
  </si>
  <si>
    <t>sullivanja@rcschools.net</t>
  </si>
  <si>
    <t>2240 Southpark Bl</t>
  </si>
  <si>
    <t>Murfreesboro, TN  37128</t>
  </si>
  <si>
    <t>Murfreesboro City Schools</t>
  </si>
  <si>
    <t>Dr. Trey Duke</t>
  </si>
  <si>
    <t>Duke</t>
  </si>
  <si>
    <t>Trey.Duke@cityschools.net</t>
  </si>
  <si>
    <t>2552 South Church St</t>
  </si>
  <si>
    <t>Murfreesboro, TN  37127</t>
  </si>
  <si>
    <t>Scott County Schools</t>
  </si>
  <si>
    <t>Bill Hall</t>
  </si>
  <si>
    <t>Bill.Hall@scottcounty.net</t>
  </si>
  <si>
    <t>P.O. Box 37</t>
  </si>
  <si>
    <t>Huntsville, TN  37756</t>
  </si>
  <si>
    <t>Oneida Special School District</t>
  </si>
  <si>
    <t>Dr. Jeanny Phillips</t>
  </si>
  <si>
    <t>Phillips</t>
  </si>
  <si>
    <t>jphillips@oneidaschools.org</t>
  </si>
  <si>
    <t>P.O. Box 4819</t>
  </si>
  <si>
    <t>Oneida, TN  37841</t>
  </si>
  <si>
    <t>Sequatchie County Schools</t>
  </si>
  <si>
    <t>Sarai Pierce</t>
  </si>
  <si>
    <t>Pierce</t>
  </si>
  <si>
    <t>spierce@sequatchie.k12.tn.us</t>
  </si>
  <si>
    <t>Melissa Cordell</t>
  </si>
  <si>
    <t>mcordell@sequatchie.k12.tn.us</t>
  </si>
  <si>
    <t>P.O. Box 488</t>
  </si>
  <si>
    <t>Dunlap, TN  37327</t>
  </si>
  <si>
    <t>Sevier County School System</t>
  </si>
  <si>
    <t>Stephanie Huskey</t>
  </si>
  <si>
    <t>Huskey</t>
  </si>
  <si>
    <t>stephaniehuskey@sevier.org</t>
  </si>
  <si>
    <t>Jerry Baxter</t>
  </si>
  <si>
    <t>jerrybaxter@sevier.org</t>
  </si>
  <si>
    <t>226 Cedar St</t>
  </si>
  <si>
    <t>Sevierville, TN  37862</t>
  </si>
  <si>
    <t>Tutonial 'Toni' Williams</t>
  </si>
  <si>
    <t>Williams</t>
  </si>
  <si>
    <t>williamsty1@scsk12.org</t>
  </si>
  <si>
    <t>160 S Hollywood</t>
  </si>
  <si>
    <t>Memphis, TN  38112</t>
  </si>
  <si>
    <t>Arlington Municipal School District</t>
  </si>
  <si>
    <t>Jeff Mayo</t>
  </si>
  <si>
    <t>Mayo</t>
  </si>
  <si>
    <t>jeff.mayo@acsk-12.org</t>
  </si>
  <si>
    <t>5475 Airline Road</t>
  </si>
  <si>
    <t>Arlington, TN  38002</t>
  </si>
  <si>
    <t>Bartlett Municipal School District</t>
  </si>
  <si>
    <t>Dr. David Stephens</t>
  </si>
  <si>
    <t>david.stephens@bartlettschools.org</t>
  </si>
  <si>
    <t>Yolanda Bryson</t>
  </si>
  <si>
    <t>ybryson@bartlettschools.org</t>
  </si>
  <si>
    <t>5650 Woodlawn Street</t>
  </si>
  <si>
    <t>Bartlett, TN  38134</t>
  </si>
  <si>
    <t>Collierville Municipal School District</t>
  </si>
  <si>
    <t>Dr. Gary Lilly</t>
  </si>
  <si>
    <t>Lilly</t>
  </si>
  <si>
    <t>GLilly@colliervilleschools.org</t>
  </si>
  <si>
    <t>David Lytle</t>
  </si>
  <si>
    <t>dlytle@colliervilleschools.org</t>
  </si>
  <si>
    <t>146 College St</t>
  </si>
  <si>
    <t>Collierville, TN  38017</t>
  </si>
  <si>
    <t>Germantown Municipal School District</t>
  </si>
  <si>
    <t>Jason Manuel</t>
  </si>
  <si>
    <t>Manuel</t>
  </si>
  <si>
    <t>jason.manuel@gmsdk12.org</t>
  </si>
  <si>
    <t>Carin Sanders</t>
  </si>
  <si>
    <t>Carin.sanders@gmsdk12.org </t>
  </si>
  <si>
    <t>6685 Poplar Ave Suite 202</t>
  </si>
  <si>
    <t>Germantown, TN  38138</t>
  </si>
  <si>
    <t>Lakeland Municipal School District</t>
  </si>
  <si>
    <t>Dr. Ted Horrell</t>
  </si>
  <si>
    <t>Horrell</t>
  </si>
  <si>
    <t>thorrell@lakelandk12.org</t>
  </si>
  <si>
    <t>1001 Highway 70</t>
  </si>
  <si>
    <t>Lakeland, TN  38002</t>
  </si>
  <si>
    <t>Millington Municipal School District</t>
  </si>
  <si>
    <t>Griffin</t>
  </si>
  <si>
    <t xml:space="preserve">jgriffin@millingtonschools.org </t>
  </si>
  <si>
    <t>7965 Veterans Parkway Suite 102</t>
  </si>
  <si>
    <t>Millington, TN  38053</t>
  </si>
  <si>
    <t>Smith County School District</t>
  </si>
  <si>
    <t>Barry H. Smith</t>
  </si>
  <si>
    <t>smithb@smithcoedu.net</t>
  </si>
  <si>
    <t>Heather Wilmore</t>
  </si>
  <si>
    <t>wilmoreh11@smithcoedu.net</t>
  </si>
  <si>
    <t>126 S C M S Lane</t>
  </si>
  <si>
    <t>Carthage, TN  37030</t>
  </si>
  <si>
    <t>Stewart County Schools</t>
  </si>
  <si>
    <t>Mike Craig</t>
  </si>
  <si>
    <t>Craig</t>
  </si>
  <si>
    <t>mikecraig@stewartcountyschools.org</t>
  </si>
  <si>
    <t>Jacquelyn Perigen</t>
  </si>
  <si>
    <t>P.O.  Box 433</t>
  </si>
  <si>
    <t>Dover, TN  37058</t>
  </si>
  <si>
    <t>Sullivan County Schools</t>
  </si>
  <si>
    <t>Brent Palmer</t>
  </si>
  <si>
    <t>brent.palmer@sullivank12.net</t>
  </si>
  <si>
    <t>P.O. Box 306</t>
  </si>
  <si>
    <t>Blountville, TN  37617</t>
  </si>
  <si>
    <t>Bristol City Schools</t>
  </si>
  <si>
    <t>Dr. Annette Tudor</t>
  </si>
  <si>
    <t>Tudor</t>
  </si>
  <si>
    <t>tudora@btcs.org</t>
  </si>
  <si>
    <t>615 Martin Luther King Jr Bl</t>
  </si>
  <si>
    <t>Bristol, TN  37620</t>
  </si>
  <si>
    <t>Kingsport City Schools</t>
  </si>
  <si>
    <t>Dr. Chris Hampton</t>
  </si>
  <si>
    <t>Hampton</t>
  </si>
  <si>
    <t>champton@k12k.com</t>
  </si>
  <si>
    <t>Becky Clark</t>
  </si>
  <si>
    <t>bclark@k12k.com</t>
  </si>
  <si>
    <t>400 Clinchfield St Suite 200</t>
  </si>
  <si>
    <t>Kingsport, TN  37660</t>
  </si>
  <si>
    <t>Sumner County Schools</t>
  </si>
  <si>
    <t>Scott Langford</t>
  </si>
  <si>
    <t>robert.langford@sumnerschools.org</t>
  </si>
  <si>
    <t>695 East Main St</t>
  </si>
  <si>
    <t>Gallatin, TN  37066</t>
  </si>
  <si>
    <t>Tipton County Schools</t>
  </si>
  <si>
    <t>Dr. John Combs</t>
  </si>
  <si>
    <t>Combs</t>
  </si>
  <si>
    <t>jcombs@tipton-county.com</t>
  </si>
  <si>
    <t>smaclin@tipton-county.com</t>
  </si>
  <si>
    <t>1580 Highway 51 South P.O. Box 486</t>
  </si>
  <si>
    <t>Covington, TN  38019</t>
  </si>
  <si>
    <t>Trousdale County Schools</t>
  </si>
  <si>
    <t>Clint Satterfield</t>
  </si>
  <si>
    <t>Satterfield</t>
  </si>
  <si>
    <t>clintsatterfield@tcschools.org</t>
  </si>
  <si>
    <t>103 Lock Six Rd</t>
  </si>
  <si>
    <t>Hartsville, TN  37074</t>
  </si>
  <si>
    <t>Unicoi County Schools</t>
  </si>
  <si>
    <t>John English</t>
  </si>
  <si>
    <t>English</t>
  </si>
  <si>
    <t>englishj@unicoischools.com</t>
  </si>
  <si>
    <t>100 Nolichucky Av</t>
  </si>
  <si>
    <t>Erwin, TN  37650</t>
  </si>
  <si>
    <t>Union County Schools</t>
  </si>
  <si>
    <t>Gregory Clay</t>
  </si>
  <si>
    <t>Clay</t>
  </si>
  <si>
    <t>Cheree Rutherford</t>
  </si>
  <si>
    <t>rutherfordc@ucps.org</t>
  </si>
  <si>
    <t>P.O. Box 10</t>
  </si>
  <si>
    <t>Maynardville, TN  37807</t>
  </si>
  <si>
    <t>Van Buren County Schools</t>
  </si>
  <si>
    <t>Jared Copeland</t>
  </si>
  <si>
    <t>jcopeland@vanburenschools.org</t>
  </si>
  <si>
    <t>P.O. Box 98</t>
  </si>
  <si>
    <t>Spencer, TN  38585</t>
  </si>
  <si>
    <t>Warren County School District</t>
  </si>
  <si>
    <t>Grant Swallows</t>
  </si>
  <si>
    <t>Swallows</t>
  </si>
  <si>
    <t>swallowsg@warrenschools.com</t>
  </si>
  <si>
    <t>Carl Curtis</t>
  </si>
  <si>
    <t>curtisc@warrenschools.com</t>
  </si>
  <si>
    <t>2548 Morrison St</t>
  </si>
  <si>
    <t>McMinnville, TN  37110</t>
  </si>
  <si>
    <t>Washington County Schools</t>
  </si>
  <si>
    <t>Jerry Boyd</t>
  </si>
  <si>
    <t>Boyd</t>
  </si>
  <si>
    <t>boydj@wcde.org</t>
  </si>
  <si>
    <t>405 W College St</t>
  </si>
  <si>
    <t>Jonesborough, TN  37659</t>
  </si>
  <si>
    <t>Johnson City Schools</t>
  </si>
  <si>
    <t>Dr. Steve Barnett</t>
  </si>
  <si>
    <t>Barnett</t>
  </si>
  <si>
    <t>barnetts@jcschools.org</t>
  </si>
  <si>
    <t>Crystal Barrett</t>
  </si>
  <si>
    <t>barrettc@jcschools.org</t>
  </si>
  <si>
    <t>P.O. Box 1517</t>
  </si>
  <si>
    <t>Johnson City, TN  37605</t>
  </si>
  <si>
    <t>Wayne County Schools</t>
  </si>
  <si>
    <t>Ricky Inman</t>
  </si>
  <si>
    <t>ricky.inman@waynetn.net</t>
  </si>
  <si>
    <t>P.O. Box 658</t>
  </si>
  <si>
    <t>Waynesboro, TN  38485</t>
  </si>
  <si>
    <t>Weakley County Schools</t>
  </si>
  <si>
    <t>8319 Hwy 22 Suite A</t>
  </si>
  <si>
    <t>Dresden, TN  38225</t>
  </si>
  <si>
    <t>White County Schools</t>
  </si>
  <si>
    <t>Kurt Dronebarger</t>
  </si>
  <si>
    <t>Dronebarger</t>
  </si>
  <si>
    <t>kurt.dronebarger@whitecoschools.net</t>
  </si>
  <si>
    <t>136 Baker St</t>
  </si>
  <si>
    <t>Sparta, TN  38583</t>
  </si>
  <si>
    <t>Williamson County Schools</t>
  </si>
  <si>
    <t>Jason Golden</t>
  </si>
  <si>
    <t>Golden</t>
  </si>
  <si>
    <t>jasong@wcs.edu</t>
  </si>
  <si>
    <t>Deepti Joshi</t>
  </si>
  <si>
    <t>1320 W Main Suite 202</t>
  </si>
  <si>
    <t>Franklin, TN  37064</t>
  </si>
  <si>
    <t>Franklin Special School District</t>
  </si>
  <si>
    <t>Dr. David Snowden</t>
  </si>
  <si>
    <t>Snowden</t>
  </si>
  <si>
    <t>dsnowden@fssd.org</t>
  </si>
  <si>
    <t>507 Highway 96 West</t>
  </si>
  <si>
    <t>Wilson County School District</t>
  </si>
  <si>
    <t>Jeff Luttrell</t>
  </si>
  <si>
    <t>Luttrell</t>
  </si>
  <si>
    <t>luttrellj@wcschools.com</t>
  </si>
  <si>
    <t>Susan Dean</t>
  </si>
  <si>
    <t>deans@wcschools.com</t>
  </si>
  <si>
    <t>351 Stumpy La</t>
  </si>
  <si>
    <t>Lebanon, TN  37090</t>
  </si>
  <si>
    <t>Lebanon Special School District</t>
  </si>
  <si>
    <t>Brian Hutto</t>
  </si>
  <si>
    <t>Hutto</t>
  </si>
  <si>
    <t>brian.hutto@lssd.org</t>
  </si>
  <si>
    <t>397 North Castle Heights Avenue</t>
  </si>
  <si>
    <t>Lebanon, TN  37087</t>
  </si>
  <si>
    <t>West Tennessee School for the Deaf</t>
  </si>
  <si>
    <t>Dr. Sandra Edwards</t>
  </si>
  <si>
    <t>Edwards</t>
  </si>
  <si>
    <t>s.edwards@tsdeaf.org</t>
  </si>
  <si>
    <t>1838 N Pw</t>
  </si>
  <si>
    <t>Jackson, TN  38301</t>
  </si>
  <si>
    <t>Alvin C York Institute</t>
  </si>
  <si>
    <t>John Bush</t>
  </si>
  <si>
    <t>Bush</t>
  </si>
  <si>
    <t>jbush@yaidragons.com</t>
  </si>
  <si>
    <t>Tonya Brown</t>
  </si>
  <si>
    <t>P.O. Box 70</t>
  </si>
  <si>
    <t>Tennessee School for the Blind</t>
  </si>
  <si>
    <t>115 Stewarts Ferry Pike</t>
  </si>
  <si>
    <t>Nashville, TN  37214</t>
  </si>
  <si>
    <t>Tennessee School for the Deaf</t>
  </si>
  <si>
    <t>sandra.edwards@tn.gov</t>
  </si>
  <si>
    <t>2725 Island Home Bl</t>
  </si>
  <si>
    <t>Knoxville, TN  37920</t>
  </si>
  <si>
    <t>Department of Children's Services</t>
  </si>
  <si>
    <t>315 Deaderick 10th Floor</t>
  </si>
  <si>
    <t>Nashville, TN 37243</t>
  </si>
  <si>
    <t>Achievement School District</t>
  </si>
  <si>
    <t>710 James Robertson Pkwy 9th Floor</t>
  </si>
  <si>
    <t>Nashville, TN  37243</t>
  </si>
  <si>
    <t>Tess Stovall</t>
  </si>
  <si>
    <t>Stovall</t>
  </si>
  <si>
    <t>tess.stovall@tn.gov</t>
  </si>
  <si>
    <t>Richard City Schools</t>
  </si>
  <si>
    <t>Memphis-Shelby County Schools</t>
  </si>
  <si>
    <t>Tennessee Public Charter School Commission</t>
  </si>
  <si>
    <t>Bonnie Patterson</t>
  </si>
  <si>
    <t>Justin Barden</t>
  </si>
  <si>
    <t>Meredith Medley Arnold</t>
  </si>
  <si>
    <t>Justin Norton</t>
  </si>
  <si>
    <t>Brooks Rawson</t>
  </si>
  <si>
    <t>Vivan McCord</t>
  </si>
  <si>
    <t>Dr. Cary Holman</t>
  </si>
  <si>
    <t>John Mullins</t>
  </si>
  <si>
    <t>Jason Hardy</t>
  </si>
  <si>
    <t>Eric Jones</t>
  </si>
  <si>
    <t>Danny Weeks</t>
  </si>
  <si>
    <t>James 'Bo' Griffin</t>
  </si>
  <si>
    <t>Chuck Carter</t>
  </si>
  <si>
    <t>Rick Inman</t>
  </si>
  <si>
    <t>Jeff Cupples</t>
  </si>
  <si>
    <t>Richard Ray</t>
  </si>
  <si>
    <t>Martina Stump</t>
  </si>
  <si>
    <t>Bren Elliott</t>
  </si>
  <si>
    <t>Patterson</t>
  </si>
  <si>
    <t>Barden</t>
  </si>
  <si>
    <t>Norton</t>
  </si>
  <si>
    <t>Rawson</t>
  </si>
  <si>
    <t>McCord</t>
  </si>
  <si>
    <t>Beecham</t>
  </si>
  <si>
    <t>Hardy</t>
  </si>
  <si>
    <t>Langford</t>
  </si>
  <si>
    <t>Copeland</t>
  </si>
  <si>
    <t>Inman</t>
  </si>
  <si>
    <t>Cupples</t>
  </si>
  <si>
    <t>Ray</t>
  </si>
  <si>
    <t>Stump</t>
  </si>
  <si>
    <t>Elliott</t>
  </si>
  <si>
    <t>bonnie.patterson@ccstn.net</t>
  </si>
  <si>
    <t>bardenj@mckenzieschools.org</t>
  </si>
  <si>
    <t>meredith.arnold@claibornecsd.org</t>
  </si>
  <si>
    <t>justin.norton@newportgrammar.org</t>
  </si>
  <si>
    <t>brooks.rawson@alamoschool.org</t>
  </si>
  <si>
    <t>vmccord@dcstn.org</t>
  </si>
  <si>
    <t>cary.holman@fcstn.net</t>
  </si>
  <si>
    <t>john.mullins@hickmank12.org</t>
  </si>
  <si>
    <t>jasonhardy@jacksoncoschools.com</t>
  </si>
  <si>
    <t>jonese@fcsboe.org</t>
  </si>
  <si>
    <t xml:space="preserve">dweeks@rcstn.net </t>
  </si>
  <si>
    <t>chuck.carter@sullivank12.net</t>
  </si>
  <si>
    <t>gregory.clay@ucps.org</t>
  </si>
  <si>
    <t>jeff.cupples@wcsk12tn.net</t>
  </si>
  <si>
    <t>Richard.Ray@tsbtigers.org</t>
  </si>
  <si>
    <t>martina.E.Stump@tn.gov</t>
  </si>
  <si>
    <t>Bren.Elliott@tn.gov</t>
  </si>
  <si>
    <t xml:space="preserve">Terise Rhodes </t>
  </si>
  <si>
    <t xml:space="preserve">rhodest@bedfordk12tn.net </t>
  </si>
  <si>
    <t>Kim Hawkins</t>
  </si>
  <si>
    <t>khawkins@alcoaschools.net</t>
  </si>
  <si>
    <t>Glenda Ennen</t>
  </si>
  <si>
    <t>glenda.ennen@maryville-schools.org</t>
  </si>
  <si>
    <t>Stephanie Alexander</t>
  </si>
  <si>
    <t>stephanie.alexander@ccstn.net</t>
  </si>
  <si>
    <t>Tina Watson</t>
  </si>
  <si>
    <t>tina.watson@clarksburgschool.net</t>
  </si>
  <si>
    <t>Tara Watson</t>
  </si>
  <si>
    <t>tara.watson@ccstn.org</t>
  </si>
  <si>
    <t>Clay Murley</t>
  </si>
  <si>
    <t>clay.murley@chestercountyschools.org</t>
  </si>
  <si>
    <t>Daniel Satterfield</t>
  </si>
  <si>
    <t>daniel.satterfield@claibornecsd.org</t>
  </si>
  <si>
    <t>Patrick O'Neil</t>
  </si>
  <si>
    <t>onielp@cocke.k12.tn.us</t>
  </si>
  <si>
    <t>Whitney Butler</t>
  </si>
  <si>
    <t>whitney.butler@newportgrammar.org</t>
  </si>
  <si>
    <t>Keith Cornelius</t>
  </si>
  <si>
    <t>corneliusk@k12coffee.net</t>
  </si>
  <si>
    <t>Randall Robinson</t>
  </si>
  <si>
    <t>rrobinson@k12mcs.net</t>
  </si>
  <si>
    <t>Kristina Boone</t>
  </si>
  <si>
    <t>kristina.boone@tcsedu.net</t>
  </si>
  <si>
    <t>Lisahale@dekalbschools.net</t>
  </si>
  <si>
    <t>Sheryl Sensing Thiel</t>
  </si>
  <si>
    <t>SSensing@dcstn.org</t>
  </si>
  <si>
    <t>Stephanie Johnson</t>
  </si>
  <si>
    <t>sjohnson@dyercs.net</t>
  </si>
  <si>
    <t>Sheri York</t>
  </si>
  <si>
    <t>Sheri.York@fentressboe.com</t>
  </si>
  <si>
    <t>Jozelda Porter</t>
  </si>
  <si>
    <t>Jozelda.porter@hcsvikings.org</t>
  </si>
  <si>
    <t>Jennifer Yates; Jackie Hopper;Greg Scott</t>
  </si>
  <si>
    <t>yatesj@milanssd.org; HopperJ@milanssd.org, scottg@milanssd.org</t>
  </si>
  <si>
    <t>Amy Dunn</t>
  </si>
  <si>
    <t>adunn@bradfordspecial.com</t>
  </si>
  <si>
    <t>Michelle Goad; Kevin Turner</t>
  </si>
  <si>
    <t>mgoad@gcssd.org; turnerk@gcssd.org</t>
  </si>
  <si>
    <t>Brandy Shelton</t>
  </si>
  <si>
    <t>brandy.shelton@gcschools.net</t>
  </si>
  <si>
    <t>Valerie Nunley</t>
  </si>
  <si>
    <t>Tikedra Kellum</t>
  </si>
  <si>
    <t>kellum_tikedra@hcde.org</t>
  </si>
  <si>
    <t>Deborah Gibson</t>
  </si>
  <si>
    <t>Deborah.Gibson@hcsk12.com</t>
  </si>
  <si>
    <t>Kristy Sims</t>
  </si>
  <si>
    <t>simsk4@hcsedu.org</t>
  </si>
  <si>
    <t>Thomas Floyd</t>
  </si>
  <si>
    <t>thomas.floyd@hck12.net</t>
  </si>
  <si>
    <t>Kelsey Nave</t>
  </si>
  <si>
    <t>kelsey.nave@hcsk12.net</t>
  </si>
  <si>
    <t xml:space="preserve">morris.karla@hcschoolstn.org </t>
  </si>
  <si>
    <t>Michele Webb; Renea Wade</t>
  </si>
  <si>
    <t>webbm@henryk12.net; wader@henryk12.net</t>
  </si>
  <si>
    <t>Jennifer Turpin</t>
  </si>
  <si>
    <t>jennifer.turpin@hickmank12.org</t>
  </si>
  <si>
    <t>Sharon McCloud</t>
  </si>
  <si>
    <t>mclouds@houstonk12tn.net</t>
  </si>
  <si>
    <t>Dr. Stephen Long</t>
  </si>
  <si>
    <t>Gerald Prince</t>
  </si>
  <si>
    <t>gerald.prince@lcfalcons.net</t>
  </si>
  <si>
    <t>Elizabeth.Truitt@lcss.us</t>
  </si>
  <si>
    <t>Linda Tallman</t>
  </si>
  <si>
    <t>ltallman@lcdoe.org</t>
  </si>
  <si>
    <t>Julie Goodin</t>
  </si>
  <si>
    <t>jugoodin@mcminnschools.com1</t>
  </si>
  <si>
    <t>n/a</t>
  </si>
  <si>
    <t>Jessica Slatton; Cameron Perry; Sharon Newcom</t>
  </si>
  <si>
    <t>jslatton@richardhardy.org; cperry@richardhardy.org; sallison@richardhardy.org</t>
  </si>
  <si>
    <t>Keith Stacey</t>
  </si>
  <si>
    <t>kstacey@mauryk12.org</t>
  </si>
  <si>
    <t>Carmen Choat</t>
  </si>
  <si>
    <t>carmenchoat@meigsgschool.net</t>
  </si>
  <si>
    <t>Dr. Karl Bittinger</t>
  </si>
  <si>
    <t>Adam Stephens</t>
  </si>
  <si>
    <t>astephens@ocboe.com</t>
  </si>
  <si>
    <t>Millerm@ucboe.net</t>
  </si>
  <si>
    <t>Angel Moore</t>
  </si>
  <si>
    <t>amoore@perrycountyschools.us</t>
  </si>
  <si>
    <t>Jason Bell</t>
  </si>
  <si>
    <t>jbell@polkcountyschools.com</t>
  </si>
  <si>
    <t>Jason Stickler, Chris Winningham, and Jackie Vester</t>
  </si>
  <si>
    <t>jason.stickler@pcsstn.com;cwinningham1@pcsstn.com;jvester@pcsstn.com</t>
  </si>
  <si>
    <t>Lewis Walling</t>
  </si>
  <si>
    <t>lewis.walling@rcstn.net</t>
  </si>
  <si>
    <t>Tory Atwood</t>
  </si>
  <si>
    <t>Atwoodt@rcschools.net</t>
  </si>
  <si>
    <t>Chris George</t>
  </si>
  <si>
    <t>chris.george@cityschools.net</t>
  </si>
  <si>
    <t>Vince Owens</t>
  </si>
  <si>
    <t>Vince.Owens@scottcounty.net</t>
  </si>
  <si>
    <t>Sherri Terry</t>
  </si>
  <si>
    <t>sterry@oneidaschools.org</t>
  </si>
  <si>
    <t>Brant Riedel</t>
  </si>
  <si>
    <t>riedelbw@scsk12.org</t>
  </si>
  <si>
    <t>Marsha Davis</t>
  </si>
  <si>
    <t>marsha.davis@acsk-12.org</t>
  </si>
  <si>
    <t>Cindy Smith</t>
  </si>
  <si>
    <t>csmith@lakelandk12.org</t>
  </si>
  <si>
    <t>Michael Perry</t>
  </si>
  <si>
    <t>mperry@millingtonschools.org</t>
  </si>
  <si>
    <t>jackieperigen@stewartcountyschools.org; benduncan@stewartcountyschools.org</t>
  </si>
  <si>
    <t>Kelli Campbell</t>
  </si>
  <si>
    <t>campbellk1@btcs.org</t>
  </si>
  <si>
    <t>Chris Causey</t>
  </si>
  <si>
    <t>christopher.causey@sumnerschools.org</t>
  </si>
  <si>
    <t>Steve Maclin</t>
  </si>
  <si>
    <t>Clint A. Satterfield</t>
  </si>
  <si>
    <t>Debbie Hill and Sherry Ray</t>
  </si>
  <si>
    <t>hilld@unicoischools.com and rays@unicoischools.com</t>
  </si>
  <si>
    <t>Sahara Hall</t>
  </si>
  <si>
    <t>shall@vanburenschools.org</t>
  </si>
  <si>
    <t xml:space="preserve">Josh Davis </t>
  </si>
  <si>
    <t>davisj2@wcde.org</t>
  </si>
  <si>
    <t>Anthony Stewart</t>
  </si>
  <si>
    <t>anthony.stewart@wcsk12tn.net</t>
  </si>
  <si>
    <t>Valarie Butcher</t>
  </si>
  <si>
    <t>valarie.butcher@whitecoschools.net</t>
  </si>
  <si>
    <t>deepti.joshi@wcs.edu</t>
  </si>
  <si>
    <t>tonya.brown@yaidragons.com</t>
  </si>
  <si>
    <t>Andreanita Gordon</t>
  </si>
  <si>
    <t>andreanita.gordon@tsbtigers.org</t>
  </si>
  <si>
    <t xml:space="preserve">Kristina Willicheva </t>
  </si>
  <si>
    <t>k.willicheva@tsdeaf.org</t>
  </si>
  <si>
    <t>Vic Birkey</t>
  </si>
  <si>
    <t>Vic.Birkey@tn.gov</t>
  </si>
  <si>
    <t>Rebecca Ledebuhr</t>
  </si>
  <si>
    <t>rebecca.ledebuhr@tn.gov</t>
  </si>
  <si>
    <t>172 Valley St</t>
  </si>
  <si>
    <t>217 Grove Blvd</t>
  </si>
  <si>
    <t>500 James Robertson Pkwy 5th Floor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</si>
</sst>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\(###\)\ ###\-####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Open Sans"/>
      <family val="2"/>
    </font>
    <font>
      <sz val="10"/>
      <color theme="1"/>
      <name val="Open Sans"/>
      <family val="2"/>
    </font>
    <font>
      <sz val="10"/>
      <color theme="0"/>
      <name val="Open Sans"/>
      <family val="2"/>
    </font>
    <font>
      <b/>
      <sz val="10"/>
      <name val="Open Sans"/>
      <family val="2"/>
    </font>
    <font>
      <b/>
      <sz val="10"/>
      <color theme="1"/>
      <name val="Open Sans"/>
      <family val="2"/>
    </font>
    <font>
      <u/>
      <sz val="11"/>
      <color theme="10"/>
      <name val="Calibri"/>
      <family val="2"/>
      <scheme val="minor"/>
    </font>
    <font>
      <sz val="10"/>
      <name val="Open Sans"/>
      <family val="2"/>
    </font>
    <font>
      <u/>
      <sz val="10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1B365D"/>
        <bgColor rgb="FFED7D31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 style="thin">
        <color rgb="FF9BC2E6"/>
      </top>
      <bottom style="thin">
        <color rgb="FF9BC2E6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0" fontId="2" fillId="0" borderId="0" xfId="0" applyFont="1"/>
    <xf numFmtId="14" fontId="2" fillId="0" borderId="0" xfId="0" applyNumberFormat="1" applyFont="1"/>
    <xf numFmtId="164" fontId="2" fillId="0" borderId="0" xfId="0" applyNumberFormat="1" applyFont="1"/>
    <xf numFmtId="0" fontId="4" fillId="0" borderId="0" xfId="0" applyFont="1"/>
    <xf numFmtId="0" fontId="5" fillId="0" borderId="0" xfId="0" applyFont="1"/>
    <xf numFmtId="0" fontId="2" fillId="0" borderId="0" xfId="0" applyFont="1" applyProtection="1">
      <protection locked="0"/>
    </xf>
    <xf numFmtId="0" fontId="3" fillId="2" borderId="3" xfId="0" applyFont="1" applyFill="1" applyBorder="1" applyAlignment="1">
      <alignment horizontal="center" vertical="center"/>
    </xf>
    <xf numFmtId="1" fontId="1" fillId="0" borderId="0" xfId="0" applyNumberFormat="1" applyFont="1"/>
    <xf numFmtId="49" fontId="7" fillId="0" borderId="0" xfId="1" applyNumberFormat="1" applyFont="1" applyFill="1"/>
    <xf numFmtId="0" fontId="7" fillId="0" borderId="0" xfId="1" applyNumberFormat="1" applyFont="1" applyFill="1"/>
    <xf numFmtId="0" fontId="1" fillId="0" borderId="0" xfId="0" applyFont="1" applyAlignment="1">
      <alignment wrapText="1"/>
    </xf>
    <xf numFmtId="0" fontId="8" fillId="0" borderId="0" xfId="1" applyFont="1" applyFill="1"/>
    <xf numFmtId="0" fontId="8" fillId="0" borderId="0" xfId="1" applyFont="1" applyFill="1" applyBorder="1"/>
    <xf numFmtId="0" fontId="7" fillId="0" borderId="0" xfId="0" applyFont="1" applyFill="1"/>
    <xf numFmtId="49" fontId="7" fillId="0" borderId="0" xfId="0" applyNumberFormat="1" applyFont="1" applyFill="1"/>
    <xf numFmtId="49" fontId="7" fillId="0" borderId="6" xfId="0" applyNumberFormat="1" applyFont="1" applyFill="1" applyBorder="1"/>
    <xf numFmtId="0" fontId="8" fillId="0" borderId="4" xfId="1" applyFont="1" applyFill="1" applyBorder="1" applyAlignment="1">
      <alignment horizontal="left" vertical="center"/>
    </xf>
    <xf numFmtId="0" fontId="8" fillId="0" borderId="0" xfId="1" applyFont="1" applyFill="1" applyAlignment="1">
      <alignment vertical="center"/>
    </xf>
    <xf numFmtId="49" fontId="8" fillId="0" borderId="0" xfId="1" applyNumberFormat="1" applyFont="1" applyFill="1"/>
    <xf numFmtId="0" fontId="8" fillId="0" borderId="6" xfId="1" applyFont="1" applyFill="1" applyBorder="1"/>
    <xf numFmtId="0" fontId="7" fillId="0" borderId="0" xfId="1" applyFont="1" applyFill="1"/>
    <xf numFmtId="0" fontId="8" fillId="0" borderId="0" xfId="0" applyFont="1" applyFill="1"/>
    <xf numFmtId="0" fontId="8" fillId="0" borderId="5" xfId="1" applyFont="1" applyFill="1" applyBorder="1"/>
    <xf numFmtId="0" fontId="8" fillId="0" borderId="0" xfId="1" applyFont="1" applyFill="1" applyAlignment="1">
      <alignment wrapText="1"/>
    </xf>
    <xf numFmtId="1" fontId="7" fillId="0" borderId="0" xfId="0" applyNumberFormat="1" applyFont="1" applyFill="1"/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1B36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mailto:buncha@hcboe.net" TargetMode="External"/><Relationship Id="rId21" Type="http://schemas.openxmlformats.org/officeDocument/2006/relationships/hyperlink" Target="mailto:jmcadams@carrollschools.com" TargetMode="External"/><Relationship Id="rId63" Type="http://schemas.openxmlformats.org/officeDocument/2006/relationships/hyperlink" Target="mailto:Cmathis@dyercs.net" TargetMode="External"/><Relationship Id="rId159" Type="http://schemas.openxmlformats.org/officeDocument/2006/relationships/hyperlink" Target="mailto:christy.anderson@moorecountyschools.net" TargetMode="External"/><Relationship Id="rId170" Type="http://schemas.openxmlformats.org/officeDocument/2006/relationships/hyperlink" Target="mailto:smithb@hcboe.net" TargetMode="External"/><Relationship Id="rId226" Type="http://schemas.openxmlformats.org/officeDocument/2006/relationships/hyperlink" Target="mailto:tpitts@lcdoe.org" TargetMode="External"/><Relationship Id="rId268" Type="http://schemas.openxmlformats.org/officeDocument/2006/relationships/hyperlink" Target="mailto:Deepti.joshi@wcs.edu" TargetMode="External"/><Relationship Id="rId11" Type="http://schemas.openxmlformats.org/officeDocument/2006/relationships/hyperlink" Target="mailto:steppw@ccschools.k12tn.net" TargetMode="External"/><Relationship Id="rId32" Type="http://schemas.openxmlformats.org/officeDocument/2006/relationships/hyperlink" Target="mailto:rodney.boruff@scstn.net" TargetMode="External"/><Relationship Id="rId53" Type="http://schemas.openxmlformats.org/officeDocument/2006/relationships/hyperlink" Target="mailto:jasong@wcs.edu" TargetMode="External"/><Relationship Id="rId74" Type="http://schemas.openxmlformats.org/officeDocument/2006/relationships/hyperlink" Target="mailto:rgreene@athensk8.net" TargetMode="External"/><Relationship Id="rId128" Type="http://schemas.openxmlformats.org/officeDocument/2006/relationships/hyperlink" Target="mailto:brooks.rawson@alamoschool.org" TargetMode="External"/><Relationship Id="rId149" Type="http://schemas.openxmlformats.org/officeDocument/2006/relationships/hyperlink" Target="mailto:feezelld@loudoncounty.org" TargetMode="External"/><Relationship Id="rId5" Type="http://schemas.openxmlformats.org/officeDocument/2006/relationships/hyperlink" Target="mailto:Richard.Ray@tsbtigers.org" TargetMode="External"/><Relationship Id="rId95" Type="http://schemas.openxmlformats.org/officeDocument/2006/relationships/hyperlink" Target="mailto:jgriffin@millingtonschools.org" TargetMode="External"/><Relationship Id="rId160" Type="http://schemas.openxmlformats.org/officeDocument/2006/relationships/hyperlink" Target="mailto:bclark@k12k.com" TargetMode="External"/><Relationship Id="rId181" Type="http://schemas.openxmlformats.org/officeDocument/2006/relationships/hyperlink" Target="mailto:Chad.douglas@bcos.org" TargetMode="External"/><Relationship Id="rId216" Type="http://schemas.openxmlformats.org/officeDocument/2006/relationships/hyperlink" Target="mailto:vsitz@grundyk12.com;%20dhlton@grundyk12.com" TargetMode="External"/><Relationship Id="rId237" Type="http://schemas.openxmlformats.org/officeDocument/2006/relationships/hyperlink" Target="mailto:treeces@mcsed.net" TargetMode="External"/><Relationship Id="rId258" Type="http://schemas.openxmlformats.org/officeDocument/2006/relationships/hyperlink" Target="mailto:lisa.bradford@trentonssd.org" TargetMode="External"/><Relationship Id="rId22" Type="http://schemas.openxmlformats.org/officeDocument/2006/relationships/hyperlink" Target="mailto:Mark.florence@bcos.org" TargetMode="External"/><Relationship Id="rId43" Type="http://schemas.openxmlformats.org/officeDocument/2006/relationships/hyperlink" Target="mailto:david.murrell@blountk12.org" TargetMode="External"/><Relationship Id="rId64" Type="http://schemas.openxmlformats.org/officeDocument/2006/relationships/hyperlink" Target="mailto:mdking@jmcss.org" TargetMode="External"/><Relationship Id="rId118" Type="http://schemas.openxmlformats.org/officeDocument/2006/relationships/hyperlink" Target="mailto:meredith.arnold@claibornecsd.org" TargetMode="External"/><Relationship Id="rId139" Type="http://schemas.openxmlformats.org/officeDocument/2006/relationships/hyperlink" Target="mailto:michael.davis@hctnschools.com" TargetMode="External"/><Relationship Id="rId85" Type="http://schemas.openxmlformats.org/officeDocument/2006/relationships/hyperlink" Target="mailto:vbeard@gcboe.us" TargetMode="External"/><Relationship Id="rId150" Type="http://schemas.openxmlformats.org/officeDocument/2006/relationships/hyperlink" Target="mailto:mclouds@houstonk12tn.net" TargetMode="External"/><Relationship Id="rId171" Type="http://schemas.openxmlformats.org/officeDocument/2006/relationships/hyperlink" Target="mailto:Cindy.Bowman@gcstn.org" TargetMode="External"/><Relationship Id="rId192" Type="http://schemas.openxmlformats.org/officeDocument/2006/relationships/hyperlink" Target="mailto:gerald.prince@lcfalcons.net" TargetMode="External"/><Relationship Id="rId206" Type="http://schemas.openxmlformats.org/officeDocument/2006/relationships/hyperlink" Target="mailto:rhonda.epperson@claibornecsd.org" TargetMode="External"/><Relationship Id="rId227" Type="http://schemas.openxmlformats.org/officeDocument/2006/relationships/hyperlink" Target="mailto:owensm6@maconcountyschools.org" TargetMode="External"/><Relationship Id="rId248" Type="http://schemas.openxmlformats.org/officeDocument/2006/relationships/hyperlink" Target="mailto:mcordell@sequatchie.k12.tn.us;%20rsomerville@k12.tn.us" TargetMode="External"/><Relationship Id="rId269" Type="http://schemas.openxmlformats.org/officeDocument/2006/relationships/hyperlink" Target="mailto:deans@wcschools.com" TargetMode="External"/><Relationship Id="rId12" Type="http://schemas.openxmlformats.org/officeDocument/2006/relationships/hyperlink" Target="mailto:jean.luna-vedder@cmcss.net" TargetMode="External"/><Relationship Id="rId33" Type="http://schemas.openxmlformats.org/officeDocument/2006/relationships/hyperlink" Target="mailto:dsnowden@fssd.org" TargetMode="External"/><Relationship Id="rId108" Type="http://schemas.openxmlformats.org/officeDocument/2006/relationships/hyperlink" Target="mailto:smithb@smithcoedu.net" TargetMode="External"/><Relationship Id="rId129" Type="http://schemas.openxmlformats.org/officeDocument/2006/relationships/hyperlink" Target="mailto:john.mullins@hickmank12.org" TargetMode="External"/><Relationship Id="rId54" Type="http://schemas.openxmlformats.org/officeDocument/2006/relationships/hyperlink" Target="mailto:twatkins@ocboe.com" TargetMode="External"/><Relationship Id="rId75" Type="http://schemas.openxmlformats.org/officeDocument/2006/relationships/hyperlink" Target="mailto:jeff.mayo@acsk-12.org" TargetMode="External"/><Relationship Id="rId96" Type="http://schemas.openxmlformats.org/officeDocument/2006/relationships/hyperlink" Target="mailto:rkjenkins@roaneschools.com" TargetMode="External"/><Relationship Id="rId140" Type="http://schemas.openxmlformats.org/officeDocument/2006/relationships/hyperlink" Target="mailto:tim.haney@trentonssd.org" TargetMode="External"/><Relationship Id="rId161" Type="http://schemas.openxmlformats.org/officeDocument/2006/relationships/hyperlink" Target="mailto:travis.thompson@ecschools.net" TargetMode="External"/><Relationship Id="rId182" Type="http://schemas.openxmlformats.org/officeDocument/2006/relationships/hyperlink" Target="mailto:aeubanks@huntingdonschools.net" TargetMode="External"/><Relationship Id="rId217" Type="http://schemas.openxmlformats.org/officeDocument/2006/relationships/hyperlink" Target="mailto:Carneim_Tammy@hcde.org" TargetMode="External"/><Relationship Id="rId6" Type="http://schemas.openxmlformats.org/officeDocument/2006/relationships/hyperlink" Target="mailto:spierce@sequatchie.k12.tn.us" TargetMode="External"/><Relationship Id="rId238" Type="http://schemas.openxmlformats.org/officeDocument/2006/relationships/hyperlink" Target="mailto:leakeg@ocboe.com" TargetMode="External"/><Relationship Id="rId259" Type="http://schemas.openxmlformats.org/officeDocument/2006/relationships/hyperlink" Target="mailto:clintsatterfield@tcschools.org" TargetMode="External"/><Relationship Id="rId23" Type="http://schemas.openxmlformats.org/officeDocument/2006/relationships/hyperlink" Target="mailto:tess.stovall@tn.gov" TargetMode="External"/><Relationship Id="rId119" Type="http://schemas.openxmlformats.org/officeDocument/2006/relationships/hyperlink" Target="mailto:dweeks@rcstn.net" TargetMode="External"/><Relationship Id="rId270" Type="http://schemas.openxmlformats.org/officeDocument/2006/relationships/hyperlink" Target="mailto:lewis.walling@rcstn.net" TargetMode="External"/><Relationship Id="rId44" Type="http://schemas.openxmlformats.org/officeDocument/2006/relationships/hyperlink" Target="mailto:jbush@yaidragons.com" TargetMode="External"/><Relationship Id="rId65" Type="http://schemas.openxmlformats.org/officeDocument/2006/relationships/hyperlink" Target="mailto:versie.hamlett@fcsk12.net" TargetMode="External"/><Relationship Id="rId86" Type="http://schemas.openxmlformats.org/officeDocument/2006/relationships/hyperlink" Target="mailto:jphillips@oneidaschools.org" TargetMode="External"/><Relationship Id="rId130" Type="http://schemas.openxmlformats.org/officeDocument/2006/relationships/hyperlink" Target="mailto:dmonroe@clayedu.com" TargetMode="External"/><Relationship Id="rId151" Type="http://schemas.openxmlformats.org/officeDocument/2006/relationships/hyperlink" Target="mailto:takers@jcboe.net" TargetMode="External"/><Relationship Id="rId172" Type="http://schemas.openxmlformats.org/officeDocument/2006/relationships/hyperlink" Target="mailto:rblanken@gcs123.net" TargetMode="External"/><Relationship Id="rId193" Type="http://schemas.openxmlformats.org/officeDocument/2006/relationships/hyperlink" Target="mailto:Sheri.York@fentressboe.com" TargetMode="External"/><Relationship Id="rId207" Type="http://schemas.openxmlformats.org/officeDocument/2006/relationships/hyperlink" Target="mailto:karl.bittinger@cmcss.net" TargetMode="External"/><Relationship Id="rId228" Type="http://schemas.openxmlformats.org/officeDocument/2006/relationships/hyperlink" Target="mailto:mshuran@k12mcs.net" TargetMode="External"/><Relationship Id="rId249" Type="http://schemas.openxmlformats.org/officeDocument/2006/relationships/hyperlink" Target="mailto:jerrybaxter@sevier.org" TargetMode="External"/><Relationship Id="rId13" Type="http://schemas.openxmlformats.org/officeDocument/2006/relationships/hyperlink" Target="mailto:robertson_justin@hcde.org" TargetMode="External"/><Relationship Id="rId109" Type="http://schemas.openxmlformats.org/officeDocument/2006/relationships/hyperlink" Target="mailto:martina.E.Stump@tn.gov" TargetMode="External"/><Relationship Id="rId260" Type="http://schemas.openxmlformats.org/officeDocument/2006/relationships/hyperlink" Target="mailto:rays@unicoischools.com" TargetMode="External"/><Relationship Id="rId34" Type="http://schemas.openxmlformats.org/officeDocument/2006/relationships/hyperlink" Target="mailto:ricky.inman@waynetn.net" TargetMode="External"/><Relationship Id="rId55" Type="http://schemas.openxmlformats.org/officeDocument/2006/relationships/hyperlink" Target="mailto:michael.adkins@lcss.us" TargetMode="External"/><Relationship Id="rId76" Type="http://schemas.openxmlformats.org/officeDocument/2006/relationships/hyperlink" Target="mailto:Rstone@alcoaschools.net" TargetMode="External"/><Relationship Id="rId97" Type="http://schemas.openxmlformats.org/officeDocument/2006/relationships/hyperlink" Target="mailto:jcombs@tipton-county.com" TargetMode="External"/><Relationship Id="rId120" Type="http://schemas.openxmlformats.org/officeDocument/2006/relationships/hyperlink" Target="mailto:dblack@bradfordspecial.com" TargetMode="External"/><Relationship Id="rId141" Type="http://schemas.openxmlformats.org/officeDocument/2006/relationships/hyperlink" Target="mailto:jkee@huntingdonschools.net" TargetMode="External"/><Relationship Id="rId7" Type="http://schemas.openxmlformats.org/officeDocument/2006/relationships/hyperlink" Target="mailto:shawn.carter@maconcountyschools.org" TargetMode="External"/><Relationship Id="rId162" Type="http://schemas.openxmlformats.org/officeDocument/2006/relationships/hyperlink" Target="mailto:jpalmer@lenoircityschools.net" TargetMode="External"/><Relationship Id="rId183" Type="http://schemas.openxmlformats.org/officeDocument/2006/relationships/hyperlink" Target="mailto:hooverj@ccschools.net" TargetMode="External"/><Relationship Id="rId218" Type="http://schemas.openxmlformats.org/officeDocument/2006/relationships/hyperlink" Target="mailto:ashely.hobkins@hcsk12.com" TargetMode="External"/><Relationship Id="rId239" Type="http://schemas.openxmlformats.org/officeDocument/2006/relationships/hyperlink" Target="mailto:leakeg@ocboe.com" TargetMode="External"/><Relationship Id="rId250" Type="http://schemas.openxmlformats.org/officeDocument/2006/relationships/hyperlink" Target="mailto:OGLEJW@scsk12.org" TargetMode="External"/><Relationship Id="rId271" Type="http://schemas.openxmlformats.org/officeDocument/2006/relationships/hyperlink" Target="mailto:k.willicheva@tsdeaf.org" TargetMode="External"/><Relationship Id="rId24" Type="http://schemas.openxmlformats.org/officeDocument/2006/relationships/hyperlink" Target="mailto:mcdos@moorecountyschools.net" TargetMode="External"/><Relationship Id="rId45" Type="http://schemas.openxmlformats.org/officeDocument/2006/relationships/hyperlink" Target="mailto:preston.caldwell@wcssd.org" TargetMode="External"/><Relationship Id="rId66" Type="http://schemas.openxmlformats.org/officeDocument/2006/relationships/hyperlink" Target="mailto:swallowsg@warrenschools.com" TargetMode="External"/><Relationship Id="rId87" Type="http://schemas.openxmlformats.org/officeDocument/2006/relationships/hyperlink" Target="mailto:mikecraig@stewartcountyschools.org" TargetMode="External"/><Relationship Id="rId110" Type="http://schemas.openxmlformats.org/officeDocument/2006/relationships/hyperlink" Target="mailto:chris.villaflor@decaturschools.org" TargetMode="External"/><Relationship Id="rId131" Type="http://schemas.openxmlformats.org/officeDocument/2006/relationships/hyperlink" Target="mailto:jacob.sorrells@mcstn.net" TargetMode="External"/><Relationship Id="rId152" Type="http://schemas.openxmlformats.org/officeDocument/2006/relationships/hyperlink" Target="mailto:crystal.brewer@blountk12.org" TargetMode="External"/><Relationship Id="rId173" Type="http://schemas.openxmlformats.org/officeDocument/2006/relationships/hyperlink" Target="mailto:amanda.keeton@decaturschools.org" TargetMode="External"/><Relationship Id="rId194" Type="http://schemas.openxmlformats.org/officeDocument/2006/relationships/hyperlink" Target="mailto:ephelps@alcoaschools.net" TargetMode="External"/><Relationship Id="rId208" Type="http://schemas.openxmlformats.org/officeDocument/2006/relationships/hyperlink" Target="mailto:dupchurch@clayedu.com" TargetMode="External"/><Relationship Id="rId229" Type="http://schemas.openxmlformats.org/officeDocument/2006/relationships/hyperlink" Target="mailto:sziegler@mctns.net" TargetMode="External"/><Relationship Id="rId240" Type="http://schemas.openxmlformats.org/officeDocument/2006/relationships/hyperlink" Target="mailto:cristymiller@oc-sd.com" TargetMode="External"/><Relationship Id="rId261" Type="http://schemas.openxmlformats.org/officeDocument/2006/relationships/hyperlink" Target="mailto:MillerM@ucboe.net" TargetMode="External"/><Relationship Id="rId14" Type="http://schemas.openxmlformats.org/officeDocument/2006/relationships/hyperlink" Target="mailto:clintsatterfield@tcschools.org" TargetMode="External"/><Relationship Id="rId35" Type="http://schemas.openxmlformats.org/officeDocument/2006/relationships/hyperlink" Target="mailto:stephaniehuskey@sevier.org" TargetMode="External"/><Relationship Id="rId56" Type="http://schemas.openxmlformats.org/officeDocument/2006/relationships/hyperlink" Target="mailto:mcaskillk@houstonk12tn.net" TargetMode="External"/><Relationship Id="rId77" Type="http://schemas.openxmlformats.org/officeDocument/2006/relationships/hyperlink" Target="mailto:Trey.Duke@cityschools.net" TargetMode="External"/><Relationship Id="rId100" Type="http://schemas.openxmlformats.org/officeDocument/2006/relationships/hyperlink" Target="mailto:patrickcripps@dekalbschools.net" TargetMode="External"/><Relationship Id="rId8" Type="http://schemas.openxmlformats.org/officeDocument/2006/relationships/hyperlink" Target="mailto:gregory.clay@ucps.org" TargetMode="External"/><Relationship Id="rId98" Type="http://schemas.openxmlformats.org/officeDocument/2006/relationships/hyperlink" Target="mailto:sullivanja@rcschools.net" TargetMode="External"/><Relationship Id="rId121" Type="http://schemas.openxmlformats.org/officeDocument/2006/relationships/hyperlink" Target="mailto:cathy.beck@ccstn.org" TargetMode="External"/><Relationship Id="rId142" Type="http://schemas.openxmlformats.org/officeDocument/2006/relationships/hyperlink" Target="mailto:rdyer@clevelandschools.org" TargetMode="External"/><Relationship Id="rId163" Type="http://schemas.openxmlformats.org/officeDocument/2006/relationships/hyperlink" Target="mailto:Elizabeth.Truitt@lcss.us" TargetMode="External"/><Relationship Id="rId184" Type="http://schemas.openxmlformats.org/officeDocument/2006/relationships/hyperlink" Target="mailto:kellie.medina@wcssd.org" TargetMode="External"/><Relationship Id="rId219" Type="http://schemas.openxmlformats.org/officeDocument/2006/relationships/hyperlink" Target="mailto:patrick.fraley@hck12.net" TargetMode="External"/><Relationship Id="rId230" Type="http://schemas.openxmlformats.org/officeDocument/2006/relationships/hyperlink" Target="mailto:jmorgan@mauryk12.org" TargetMode="External"/><Relationship Id="rId251" Type="http://schemas.openxmlformats.org/officeDocument/2006/relationships/hyperlink" Target="mailto:wilmoreh11@smithcoedu.net" TargetMode="External"/><Relationship Id="rId25" Type="http://schemas.openxmlformats.org/officeDocument/2006/relationships/hyperlink" Target="mailto:btborchers@ortn.edu" TargetMode="External"/><Relationship Id="rId46" Type="http://schemas.openxmlformats.org/officeDocument/2006/relationships/hyperlink" Target="mailto:luttrellj@wcschools.com" TargetMode="External"/><Relationship Id="rId67" Type="http://schemas.openxmlformats.org/officeDocument/2006/relationships/hyperlink" Target="mailto:jarnagine@rcschool.net" TargetMode="External"/><Relationship Id="rId272" Type="http://schemas.openxmlformats.org/officeDocument/2006/relationships/printerSettings" Target="../printerSettings/printerSettings3.bin"/><Relationship Id="rId88" Type="http://schemas.openxmlformats.org/officeDocument/2006/relationships/hyperlink" Target="mailto:Phillip.Pratt@crockettschools.net" TargetMode="External"/><Relationship Id="rId111" Type="http://schemas.openxmlformats.org/officeDocument/2006/relationships/hyperlink" Target="mailto:champton@k12k.com" TargetMode="External"/><Relationship Id="rId132" Type="http://schemas.openxmlformats.org/officeDocument/2006/relationships/hyperlink" Target="mailto:kurt.dronebarger@whitecoschools.net" TargetMode="External"/><Relationship Id="rId153" Type="http://schemas.openxmlformats.org/officeDocument/2006/relationships/hyperlink" Target="mailto:yatesj@milanssd.org;%20HopperJ@milanssd.org,%20scottg@milanssd.org" TargetMode="External"/><Relationship Id="rId174" Type="http://schemas.openxmlformats.org/officeDocument/2006/relationships/hyperlink" Target="mailto:Carin.sanders@gmsdk12.org" TargetMode="External"/><Relationship Id="rId195" Type="http://schemas.openxmlformats.org/officeDocument/2006/relationships/hyperlink" Target="mailto:tbrown@yaidragons.com" TargetMode="External"/><Relationship Id="rId209" Type="http://schemas.openxmlformats.org/officeDocument/2006/relationships/hyperlink" Target="mailto:mkahrs@clevelandschools.org" TargetMode="External"/><Relationship Id="rId220" Type="http://schemas.openxmlformats.org/officeDocument/2006/relationships/hyperlink" Target="mailto:art.garrett@hcsk12.net;%20kelsey.nave@hcsk12.net" TargetMode="External"/><Relationship Id="rId241" Type="http://schemas.openxmlformats.org/officeDocument/2006/relationships/hyperlink" Target="mailto:gcagle@perrycountyschools.us" TargetMode="External"/><Relationship Id="rId15" Type="http://schemas.openxmlformats.org/officeDocument/2006/relationships/hyperlink" Target="mailto:Bill.Hall@scottcounty.net" TargetMode="External"/><Relationship Id="rId36" Type="http://schemas.openxmlformats.org/officeDocument/2006/relationships/hyperlink" Target="mailto:kingc11@pcsstn.com" TargetMode="External"/><Relationship Id="rId57" Type="http://schemas.openxmlformats.org/officeDocument/2006/relationships/hyperlink" Target="mailto:richard.vanhuss@ecschools.net" TargetMode="External"/><Relationship Id="rId262" Type="http://schemas.openxmlformats.org/officeDocument/2006/relationships/hyperlink" Target="mailto:rutherfordc@ucps.org" TargetMode="External"/><Relationship Id="rId78" Type="http://schemas.openxmlformats.org/officeDocument/2006/relationships/hyperlink" Target="mailto:treeced@mcsed.net" TargetMode="External"/><Relationship Id="rId99" Type="http://schemas.openxmlformats.org/officeDocument/2006/relationships/hyperlink" Target="mailto:clint@meigsboe.net" TargetMode="External"/><Relationship Id="rId101" Type="http://schemas.openxmlformats.org/officeDocument/2006/relationships/hyperlink" Target="mailto:smithc36@hcsedu.org" TargetMode="External"/><Relationship Id="rId122" Type="http://schemas.openxmlformats.org/officeDocument/2006/relationships/hyperlink" Target="mailto:tarnold@jcboe.net" TargetMode="External"/><Relationship Id="rId143" Type="http://schemas.openxmlformats.org/officeDocument/2006/relationships/hyperlink" Target="mailto:markwallace@bellscityschool.org" TargetMode="External"/><Relationship Id="rId164" Type="http://schemas.openxmlformats.org/officeDocument/2006/relationships/hyperlink" Target="mailto:mgaines@k12.lced.net" TargetMode="External"/><Relationship Id="rId185" Type="http://schemas.openxmlformats.org/officeDocument/2006/relationships/hyperlink" Target="mailto:snewbill@dyersburgcityschools.org" TargetMode="External"/><Relationship Id="rId9" Type="http://schemas.openxmlformats.org/officeDocument/2006/relationships/hyperlink" Target="mailto:amie.marsh@hcsk12.net" TargetMode="External"/><Relationship Id="rId210" Type="http://schemas.openxmlformats.org/officeDocument/2006/relationships/hyperlink" Target="mailto:oneilp@cocke.k12.tn.us" TargetMode="External"/><Relationship Id="rId26" Type="http://schemas.openxmlformats.org/officeDocument/2006/relationships/hyperlink" Target="mailto:jason.manuel@gmsdk12.org" TargetMode="External"/><Relationship Id="rId231" Type="http://schemas.openxmlformats.org/officeDocument/2006/relationships/hyperlink" Target="mailto:andersond@mckenzieschools.org" TargetMode="External"/><Relationship Id="rId252" Type="http://schemas.openxmlformats.org/officeDocument/2006/relationships/hyperlink" Target="mailto:Mary.Stigall@clarksburgschool.net" TargetMode="External"/><Relationship Id="rId47" Type="http://schemas.openxmlformats.org/officeDocument/2006/relationships/hyperlink" Target="mailto:messimerj@rheacounty.org" TargetMode="External"/><Relationship Id="rId68" Type="http://schemas.openxmlformats.org/officeDocument/2006/relationships/hyperlink" Target="mailto:ryer@hcss.org" TargetMode="External"/><Relationship Id="rId89" Type="http://schemas.openxmlformats.org/officeDocument/2006/relationships/hyperlink" Target="mailto:sallison@richardhardy.org" TargetMode="External"/><Relationship Id="rId112" Type="http://schemas.openxmlformats.org/officeDocument/2006/relationships/hyperlink" Target="mailto:justin.norton@newportgrammar.org" TargetMode="External"/><Relationship Id="rId133" Type="http://schemas.openxmlformats.org/officeDocument/2006/relationships/hyperlink" Target="mailto:marting@mcnairy.org" TargetMode="External"/><Relationship Id="rId154" Type="http://schemas.openxmlformats.org/officeDocument/2006/relationships/hyperlink" Target="mailto:leeanne@monroe.k12.tn.us" TargetMode="External"/><Relationship Id="rId175" Type="http://schemas.openxmlformats.org/officeDocument/2006/relationships/hyperlink" Target="mailto:cjkorth@jmcss.org" TargetMode="External"/><Relationship Id="rId196" Type="http://schemas.openxmlformats.org/officeDocument/2006/relationships/hyperlink" Target="mailto:jjob@acs.ac" TargetMode="External"/><Relationship Id="rId200" Type="http://schemas.openxmlformats.org/officeDocument/2006/relationships/hyperlink" Target="mailto:ffields@bledsoecountyschools.org" TargetMode="External"/><Relationship Id="rId16" Type="http://schemas.openxmlformats.org/officeDocument/2006/relationships/hyperlink" Target="mailto:diane.elder@pickettk12.net" TargetMode="External"/><Relationship Id="rId221" Type="http://schemas.openxmlformats.org/officeDocument/2006/relationships/hyperlink" Target="mailto:morris.karla@hcschoolstn.org" TargetMode="External"/><Relationship Id="rId242" Type="http://schemas.openxmlformats.org/officeDocument/2006/relationships/hyperlink" Target="mailto:debbie.elder@pickettk12.net" TargetMode="External"/><Relationship Id="rId263" Type="http://schemas.openxmlformats.org/officeDocument/2006/relationships/hyperlink" Target="mailto:simmonsj1@vanburenschools.org" TargetMode="External"/><Relationship Id="rId37" Type="http://schemas.openxmlformats.org/officeDocument/2006/relationships/hyperlink" Target="mailto:mgriffith@mctns.net" TargetMode="External"/><Relationship Id="rId58" Type="http://schemas.openxmlformats.org/officeDocument/2006/relationships/hyperlink" Target="mailto:lisa.norris@clarksburgschool.net" TargetMode="External"/><Relationship Id="rId79" Type="http://schemas.openxmlformats.org/officeDocument/2006/relationships/hyperlink" Target="mailto:GLilly@colliervilleschools.org" TargetMode="External"/><Relationship Id="rId102" Type="http://schemas.openxmlformats.org/officeDocument/2006/relationships/hyperlink" Target="mailto:jjones@polkcountyschools.com" TargetMode="External"/><Relationship Id="rId123" Type="http://schemas.openxmlformats.org/officeDocument/2006/relationships/hyperlink" Target="mailto:criswellj@milanssd.org" TargetMode="External"/><Relationship Id="rId144" Type="http://schemas.openxmlformats.org/officeDocument/2006/relationships/hyperlink" Target="mailto:jennifer.fields@ccpstn.net" TargetMode="External"/><Relationship Id="rId90" Type="http://schemas.openxmlformats.org/officeDocument/2006/relationships/hyperlink" Target="mailto:tmcabee@lewisk12.org" TargetMode="External"/><Relationship Id="rId165" Type="http://schemas.openxmlformats.org/officeDocument/2006/relationships/hyperlink" Target="mailto:poverstreet@ccschools.k12tn.net" TargetMode="External"/><Relationship Id="rId186" Type="http://schemas.openxmlformats.org/officeDocument/2006/relationships/hyperlink" Target="mailto:debwhitaker@jacksoncoschools.com" TargetMode="External"/><Relationship Id="rId211" Type="http://schemas.openxmlformats.org/officeDocument/2006/relationships/hyperlink" Target="mailto:blessings@k12coffee.net" TargetMode="External"/><Relationship Id="rId232" Type="http://schemas.openxmlformats.org/officeDocument/2006/relationships/hyperlink" Target="mailto:jugoodin@mcminnschools.com1" TargetMode="External"/><Relationship Id="rId253" Type="http://schemas.openxmlformats.org/officeDocument/2006/relationships/hyperlink" Target="mailto:jackieperigen@stewartcountyschools.org" TargetMode="External"/><Relationship Id="rId27" Type="http://schemas.openxmlformats.org/officeDocument/2006/relationships/hyperlink" Target="mailto:englishj@unicoischools.com" TargetMode="External"/><Relationship Id="rId48" Type="http://schemas.openxmlformats.org/officeDocument/2006/relationships/hyperlink" Target="mailto:hebrardm@hrbk12.org" TargetMode="External"/><Relationship Id="rId69" Type="http://schemas.openxmlformats.org/officeDocument/2006/relationships/hyperlink" Target="mailto:Charlotte.Mullins@hcsk12.com" TargetMode="External"/><Relationship Id="rId113" Type="http://schemas.openxmlformats.org/officeDocument/2006/relationships/hyperlink" Target="mailto:troy.kilzer@chestercountyschools.org" TargetMode="External"/><Relationship Id="rId134" Type="http://schemas.openxmlformats.org/officeDocument/2006/relationships/hyperlink" Target="mailto:elomax@perrycountyschools.us" TargetMode="External"/><Relationship Id="rId80" Type="http://schemas.openxmlformats.org/officeDocument/2006/relationships/hyperlink" Target="mailto:lawsonc@k12coffee.net" TargetMode="External"/><Relationship Id="rId155" Type="http://schemas.openxmlformats.org/officeDocument/2006/relationships/hyperlink" Target="mailto:steven.rudder@knoxschools.org" TargetMode="External"/><Relationship Id="rId176" Type="http://schemas.openxmlformats.org/officeDocument/2006/relationships/hyperlink" Target="mailto:thunter@gcboe.us" TargetMode="External"/><Relationship Id="rId197" Type="http://schemas.openxmlformats.org/officeDocument/2006/relationships/hyperlink" Target="mailto:akimball@athensk8.net" TargetMode="External"/><Relationship Id="rId201" Type="http://schemas.openxmlformats.org/officeDocument/2006/relationships/hyperlink" Target="mailto:adunn@bradfordspecial.com" TargetMode="External"/><Relationship Id="rId222" Type="http://schemas.openxmlformats.org/officeDocument/2006/relationships/hyperlink" Target="mailto:becky.coleman@hickmank12.org" TargetMode="External"/><Relationship Id="rId243" Type="http://schemas.openxmlformats.org/officeDocument/2006/relationships/hyperlink" Target="mailto:lbarnett@polkcountyschools.com;%20jbell@polkcountyschools.com" TargetMode="External"/><Relationship Id="rId264" Type="http://schemas.openxmlformats.org/officeDocument/2006/relationships/hyperlink" Target="mailto:curtisc@warrenschools.com" TargetMode="External"/><Relationship Id="rId17" Type="http://schemas.openxmlformats.org/officeDocument/2006/relationships/hyperlink" Target="mailto:donnieholman@overtoncountyschools.net" TargetMode="External"/><Relationship Id="rId38" Type="http://schemas.openxmlformats.org/officeDocument/2006/relationships/hyperlink" Target="mailto:bheath@lcdoe.org" TargetMode="External"/><Relationship Id="rId59" Type="http://schemas.openxmlformats.org/officeDocument/2006/relationships/hyperlink" Target="mailto:selinasparkman@bledsoecountyschools.org" TargetMode="External"/><Relationship Id="rId103" Type="http://schemas.openxmlformats.org/officeDocument/2006/relationships/hyperlink" Target="mailto:ddurley@grundyk12.com" TargetMode="External"/><Relationship Id="rId124" Type="http://schemas.openxmlformats.org/officeDocument/2006/relationships/hyperlink" Target="mailto:jvaughn@k12mcs.net" TargetMode="External"/><Relationship Id="rId70" Type="http://schemas.openxmlformats.org/officeDocument/2006/relationships/hyperlink" Target="mailto:mbriscoe@gcs123.net" TargetMode="External"/><Relationship Id="rId91" Type="http://schemas.openxmlformats.org/officeDocument/2006/relationships/hyperlink" Target="mailto:catherine.stephens@tcsedu.net" TargetMode="External"/><Relationship Id="rId145" Type="http://schemas.openxmlformats.org/officeDocument/2006/relationships/hyperlink" Target="mailto:frazierm@etowahcityschool.com" TargetMode="External"/><Relationship Id="rId166" Type="http://schemas.openxmlformats.org/officeDocument/2006/relationships/hyperlink" Target="mailto:sara.douglas@ccpstn.net" TargetMode="External"/><Relationship Id="rId187" Type="http://schemas.openxmlformats.org/officeDocument/2006/relationships/hyperlink" Target="mailto:dcollins@bradleyschools.org" TargetMode="External"/><Relationship Id="rId1" Type="http://schemas.openxmlformats.org/officeDocument/2006/relationships/hyperlink" Target="mailto:Bren.Elliott@tn.gov" TargetMode="External"/><Relationship Id="rId212" Type="http://schemas.openxmlformats.org/officeDocument/2006/relationships/hyperlink" Target="mailto:lisahe@dekalbschools.net" TargetMode="External"/><Relationship Id="rId233" Type="http://schemas.openxmlformats.org/officeDocument/2006/relationships/hyperlink" Target="mailto:holcombee@mcnairy.org" TargetMode="External"/><Relationship Id="rId254" Type="http://schemas.openxmlformats.org/officeDocument/2006/relationships/hyperlink" Target="mailto:brent.palmer@sullivank12.net" TargetMode="External"/><Relationship Id="rId28" Type="http://schemas.openxmlformats.org/officeDocument/2006/relationships/hyperlink" Target="mailto:david.stephens@bartlettschools.org" TargetMode="External"/><Relationship Id="rId49" Type="http://schemas.openxmlformats.org/officeDocument/2006/relationships/hyperlink" Target="mailto:garretttam@bedfordk12tn.net" TargetMode="External"/><Relationship Id="rId114" Type="http://schemas.openxmlformats.org/officeDocument/2006/relationships/hyperlink" Target="mailto:kennedyw@ucboe.net" TargetMode="External"/><Relationship Id="rId60" Type="http://schemas.openxmlformats.org/officeDocument/2006/relationships/hyperlink" Target="mailto:lventura@mauryk12.org" TargetMode="External"/><Relationship Id="rId81" Type="http://schemas.openxmlformats.org/officeDocument/2006/relationships/hyperlink" Target="mailto:windsork@monroek12.org" TargetMode="External"/><Relationship Id="rId135" Type="http://schemas.openxmlformats.org/officeDocument/2006/relationships/hyperlink" Target="mailto:david.mclain@gcstn.org" TargetMode="External"/><Relationship Id="rId156" Type="http://schemas.openxmlformats.org/officeDocument/2006/relationships/hyperlink" Target="mailto:delinda.mcdonald@fcstn.net" TargetMode="External"/><Relationship Id="rId177" Type="http://schemas.openxmlformats.org/officeDocument/2006/relationships/hyperlink" Target="mailto:giffins@fcsboe.org" TargetMode="External"/><Relationship Id="rId198" Type="http://schemas.openxmlformats.org/officeDocument/2006/relationships/hyperlink" Target="mailto:ybryson@bartlettschools.org" TargetMode="External"/><Relationship Id="rId202" Type="http://schemas.openxmlformats.org/officeDocument/2006/relationships/hyperlink" Target="mailto:testerjw@btcs.org" TargetMode="External"/><Relationship Id="rId223" Type="http://schemas.openxmlformats.org/officeDocument/2006/relationships/hyperlink" Target="mailto:crockers@hrbk12.org;%20finleyc@hrbk12.org" TargetMode="External"/><Relationship Id="rId244" Type="http://schemas.openxmlformats.org/officeDocument/2006/relationships/hyperlink" Target="mailto:jason.stickler@pcsstn.com;cwinningham1@pcsstn.com;jvester@pcsstn.com" TargetMode="External"/><Relationship Id="rId18" Type="http://schemas.openxmlformats.org/officeDocument/2006/relationships/hyperlink" Target="mailto:brian.hutto@lssd.org" TargetMode="External"/><Relationship Id="rId39" Type="http://schemas.openxmlformats.org/officeDocument/2006/relationships/hyperlink" Target="mailto:SKimble@k12.lced.net" TargetMode="External"/><Relationship Id="rId265" Type="http://schemas.openxmlformats.org/officeDocument/2006/relationships/hyperlink" Target="mailto:wolfen@wcde.org" TargetMode="External"/><Relationship Id="rId50" Type="http://schemas.openxmlformats.org/officeDocument/2006/relationships/hyperlink" Target="mailto:boydj@wcde.org" TargetMode="External"/><Relationship Id="rId104" Type="http://schemas.openxmlformats.org/officeDocument/2006/relationships/hyperlink" Target="mailto:starness@gcschools.net" TargetMode="External"/><Relationship Id="rId125" Type="http://schemas.openxmlformats.org/officeDocument/2006/relationships/hyperlink" Target="mailto:jon.rysewyk@knoxschools.org" TargetMode="External"/><Relationship Id="rId146" Type="http://schemas.openxmlformats.org/officeDocument/2006/relationships/hyperlink" Target="mailto:bardenj@mckenzieschools.org" TargetMode="External"/><Relationship Id="rId167" Type="http://schemas.openxmlformats.org/officeDocument/2006/relationships/hyperlink" Target="mailto:kenthomas@carterk12.net" TargetMode="External"/><Relationship Id="rId188" Type="http://schemas.openxmlformats.org/officeDocument/2006/relationships/hyperlink" Target="mailto:martinr@hcss.org" TargetMode="External"/><Relationship Id="rId71" Type="http://schemas.openxmlformats.org/officeDocument/2006/relationships/hyperlink" Target="mailto:NewsomTr@DaytonCity.net" TargetMode="External"/><Relationship Id="rId92" Type="http://schemas.openxmlformats.org/officeDocument/2006/relationships/hyperlink" Target="mailto:matt.hixson@HCK12.NET" TargetMode="External"/><Relationship Id="rId213" Type="http://schemas.openxmlformats.org/officeDocument/2006/relationships/hyperlink" Target="mailto:ssorrells@dcbe.org" TargetMode="External"/><Relationship Id="rId234" Type="http://schemas.openxmlformats.org/officeDocument/2006/relationships/hyperlink" Target="mailto:Jamesboshears@meigsgschool.net" TargetMode="External"/><Relationship Id="rId2" Type="http://schemas.openxmlformats.org/officeDocument/2006/relationships/hyperlink" Target="mailto:jcopeland@vanburenschools.org" TargetMode="External"/><Relationship Id="rId29" Type="http://schemas.openxmlformats.org/officeDocument/2006/relationships/hyperlink" Target="mailto:msimcox@jocoed.net" TargetMode="External"/><Relationship Id="rId255" Type="http://schemas.openxmlformats.org/officeDocument/2006/relationships/hyperlink" Target="mailto:lawrence.walker@tn.gov" TargetMode="External"/><Relationship Id="rId40" Type="http://schemas.openxmlformats.org/officeDocument/2006/relationships/hyperlink" Target="mailto:epruett@gcssd.org" TargetMode="External"/><Relationship Id="rId115" Type="http://schemas.openxmlformats.org/officeDocument/2006/relationships/hyperlink" Target="mailto:norma.gerrell@parisssd.org" TargetMode="External"/><Relationship Id="rId136" Type="http://schemas.openxmlformats.org/officeDocument/2006/relationships/hyperlink" Target="mailto:jeff.cupples@wcsk12tn.net" TargetMode="External"/><Relationship Id="rId157" Type="http://schemas.openxmlformats.org/officeDocument/2006/relationships/hyperlink" Target="mailto:ahjolly@ortn.edu" TargetMode="External"/><Relationship Id="rId178" Type="http://schemas.openxmlformats.org/officeDocument/2006/relationships/hyperlink" Target="mailto:Ginger.Tepedino@mcstn.net" TargetMode="External"/><Relationship Id="rId61" Type="http://schemas.openxmlformats.org/officeDocument/2006/relationships/hyperlink" Target="mailto:jonese@fcsboe.org" TargetMode="External"/><Relationship Id="rId82" Type="http://schemas.openxmlformats.org/officeDocument/2006/relationships/hyperlink" Target="mailto:garrenm@loudoncounty.org" TargetMode="External"/><Relationship Id="rId199" Type="http://schemas.openxmlformats.org/officeDocument/2006/relationships/hyperlink" Target="mailto:rhodest@bedfordk12tn.net" TargetMode="External"/><Relationship Id="rId203" Type="http://schemas.openxmlformats.org/officeDocument/2006/relationships/hyperlink" Target="mailto:lisa.black@ccstn.net" TargetMode="External"/><Relationship Id="rId19" Type="http://schemas.openxmlformats.org/officeDocument/2006/relationships/hyperlink" Target="mailto:thorrell@lakelandk12.org" TargetMode="External"/><Relationship Id="rId224" Type="http://schemas.openxmlformats.org/officeDocument/2006/relationships/hyperlink" Target="mailto:michelle.lewis@hcsvikings.org;%20jozelda.porter@hcsvikings.org" TargetMode="External"/><Relationship Id="rId245" Type="http://schemas.openxmlformats.org/officeDocument/2006/relationships/hyperlink" Target="mailto:jonest@rheacounty.org" TargetMode="External"/><Relationship Id="rId266" Type="http://schemas.openxmlformats.org/officeDocument/2006/relationships/hyperlink" Target="mailto:Jon.Gardner@wcsk12tn.net" TargetMode="External"/><Relationship Id="rId30" Type="http://schemas.openxmlformats.org/officeDocument/2006/relationships/hyperlink" Target="mailto:kworley@dyersburgcityschools.org" TargetMode="External"/><Relationship Id="rId105" Type="http://schemas.openxmlformats.org/officeDocument/2006/relationships/hyperlink" Target="mailto:olivec@caywood.org" TargetMode="External"/><Relationship Id="rId126" Type="http://schemas.openxmlformats.org/officeDocument/2006/relationships/hyperlink" Target="mailto:johnsonk@clintonschools.org" TargetMode="External"/><Relationship Id="rId147" Type="http://schemas.openxmlformats.org/officeDocument/2006/relationships/hyperlink" Target="mailto:phyllis.taylor@fcsk12.net" TargetMode="External"/><Relationship Id="rId168" Type="http://schemas.openxmlformats.org/officeDocument/2006/relationships/hyperlink" Target="mailto:jowen@lewisk12.org" TargetMode="External"/><Relationship Id="rId51" Type="http://schemas.openxmlformats.org/officeDocument/2006/relationships/hyperlink" Target="mailto:chuck.carter@sullivank12.net" TargetMode="External"/><Relationship Id="rId72" Type="http://schemas.openxmlformats.org/officeDocument/2006/relationships/hyperlink" Target="mailto:brandoncarpenter@carterk12.net" TargetMode="External"/><Relationship Id="rId93" Type="http://schemas.openxmlformats.org/officeDocument/2006/relationships/hyperlink" Target="mailto:lparkison@mcminnschools.com" TargetMode="External"/><Relationship Id="rId189" Type="http://schemas.openxmlformats.org/officeDocument/2006/relationships/hyperlink" Target="mailto:martina.E.Stump@tn.gov" TargetMode="External"/><Relationship Id="rId3" Type="http://schemas.openxmlformats.org/officeDocument/2006/relationships/hyperlink" Target="mailto:robert.langford@sumnerschools.org" TargetMode="External"/><Relationship Id="rId214" Type="http://schemas.openxmlformats.org/officeDocument/2006/relationships/hyperlink" Target="mailto:astafford@dyercs.net" TargetMode="External"/><Relationship Id="rId235" Type="http://schemas.openxmlformats.org/officeDocument/2006/relationships/hyperlink" Target="mailto:rebecca.ballou@mnps.org" TargetMode="External"/><Relationship Id="rId256" Type="http://schemas.openxmlformats.org/officeDocument/2006/relationships/hyperlink" Target="mailto:andreanita.gordon@tsbtigers.org" TargetMode="External"/><Relationship Id="rId116" Type="http://schemas.openxmlformats.org/officeDocument/2006/relationships/hyperlink" Target="mailto:barnetts@jcschools.org" TargetMode="External"/><Relationship Id="rId137" Type="http://schemas.openxmlformats.org/officeDocument/2006/relationships/hyperlink" Target="mailto:jkbarker@lenoircityschools.net" TargetMode="External"/><Relationship Id="rId158" Type="http://schemas.openxmlformats.org/officeDocument/2006/relationships/hyperlink" Target="mailto:ryan.miller@hctnschools.com" TargetMode="External"/><Relationship Id="rId20" Type="http://schemas.openxmlformats.org/officeDocument/2006/relationships/hyperlink" Target="mailto:kristi.hall@fentressboe.com" TargetMode="External"/><Relationship Id="rId41" Type="http://schemas.openxmlformats.org/officeDocument/2006/relationships/hyperlink" Target="mailto:lcash@bradleyschools.org" TargetMode="External"/><Relationship Id="rId62" Type="http://schemas.openxmlformats.org/officeDocument/2006/relationships/hyperlink" Target="mailto:adrienne.battle@mnps.org" TargetMode="External"/><Relationship Id="rId83" Type="http://schemas.openxmlformats.org/officeDocument/2006/relationships/hyperlink" Target="mailto:moorem@mail.cocke.k12.tn.us" TargetMode="External"/><Relationship Id="rId179" Type="http://schemas.openxmlformats.org/officeDocument/2006/relationships/hyperlink" Target="mailto:ricky.inman@waynetn.net" TargetMode="External"/><Relationship Id="rId190" Type="http://schemas.openxmlformats.org/officeDocument/2006/relationships/hyperlink" Target="mailto:simsk4@hcsedu.org" TargetMode="External"/><Relationship Id="rId204" Type="http://schemas.openxmlformats.org/officeDocument/2006/relationships/hyperlink" Target="mailto:stacy.brinkley@ccstn.org" TargetMode="External"/><Relationship Id="rId225" Type="http://schemas.openxmlformats.org/officeDocument/2006/relationships/hyperlink" Target="mailto:slong@jocoed.net" TargetMode="External"/><Relationship Id="rId246" Type="http://schemas.openxmlformats.org/officeDocument/2006/relationships/hyperlink" Target="mailto:cperry@richardhardy.org" TargetMode="External"/><Relationship Id="rId267" Type="http://schemas.openxmlformats.org/officeDocument/2006/relationships/hyperlink" Target="mailto:valarie.butcher@whitecoschools.net" TargetMode="External"/><Relationship Id="rId106" Type="http://schemas.openxmlformats.org/officeDocument/2006/relationships/hyperlink" Target="mailto:sandra.edwards@tn.gov" TargetMode="External"/><Relationship Id="rId127" Type="http://schemas.openxmlformats.org/officeDocument/2006/relationships/hyperlink" Target="mailto:tparrott@acs.ac" TargetMode="External"/><Relationship Id="rId10" Type="http://schemas.openxmlformats.org/officeDocument/2006/relationships/hyperlink" Target="mailto:woody.burton@lcfalcons.net" TargetMode="External"/><Relationship Id="rId31" Type="http://schemas.openxmlformats.org/officeDocument/2006/relationships/hyperlink" Target="mailto:s.edwards@tsdeaf.org" TargetMode="External"/><Relationship Id="rId52" Type="http://schemas.openxmlformats.org/officeDocument/2006/relationships/hyperlink" Target="mailto:janice.epperson@hcsvikings.org" TargetMode="External"/><Relationship Id="rId73" Type="http://schemas.openxmlformats.org/officeDocument/2006/relationships/hyperlink" Target="mailto:tudora@btcs.org" TargetMode="External"/><Relationship Id="rId94" Type="http://schemas.openxmlformats.org/officeDocument/2006/relationships/hyperlink" Target="mailto:jasonhardy@jacksoncoschools.com" TargetMode="External"/><Relationship Id="rId148" Type="http://schemas.openxmlformats.org/officeDocument/2006/relationships/hyperlink" Target="mailto:barrettc@jcschools.org" TargetMode="External"/><Relationship Id="rId169" Type="http://schemas.openxmlformats.org/officeDocument/2006/relationships/hyperlink" Target="mailto:jordanj@clintonschools.org" TargetMode="External"/><Relationship Id="rId4" Type="http://schemas.openxmlformats.org/officeDocument/2006/relationships/hyperlink" Target="mailto:cary.holman@fcstn.net" TargetMode="External"/><Relationship Id="rId180" Type="http://schemas.openxmlformats.org/officeDocument/2006/relationships/hyperlink" Target="mailto:christopher.causey@sumnerschools.org" TargetMode="External"/><Relationship Id="rId215" Type="http://schemas.openxmlformats.org/officeDocument/2006/relationships/hyperlink" Target="mailto:streeterp@gcschools.net" TargetMode="External"/><Relationship Id="rId236" Type="http://schemas.openxmlformats.org/officeDocument/2006/relationships/hyperlink" Target="mailto:mneal@millingtonschools.org;%20wstrevel@millingtonschools.org" TargetMode="External"/><Relationship Id="rId257" Type="http://schemas.openxmlformats.org/officeDocument/2006/relationships/hyperlink" Target="mailto:smaclin@tipton-county.com" TargetMode="External"/><Relationship Id="rId42" Type="http://schemas.openxmlformats.org/officeDocument/2006/relationships/hyperlink" Target="mailto:mike.winstead@maryville-schools.org" TargetMode="External"/><Relationship Id="rId84" Type="http://schemas.openxmlformats.org/officeDocument/2006/relationships/hyperlink" Target="mailto:watkinsl@henryk12.net" TargetMode="External"/><Relationship Id="rId138" Type="http://schemas.openxmlformats.org/officeDocument/2006/relationships/hyperlink" Target="mailto:beecham.danny@hcschoolstn.org" TargetMode="External"/><Relationship Id="rId191" Type="http://schemas.openxmlformats.org/officeDocument/2006/relationships/hyperlink" Target="mailto:mgoad@gcssd.org;%20turnerk@gcssd.org" TargetMode="External"/><Relationship Id="rId205" Type="http://schemas.openxmlformats.org/officeDocument/2006/relationships/hyperlink" Target="mailto:angelia.haltom@chestercountyschools.org" TargetMode="External"/><Relationship Id="rId247" Type="http://schemas.openxmlformats.org/officeDocument/2006/relationships/hyperlink" Target="mailto:edwardsk@rcschools.net" TargetMode="External"/><Relationship Id="rId107" Type="http://schemas.openxmlformats.org/officeDocument/2006/relationships/hyperlink" Target="mailto:bonnie.patterson@ccstn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"/>
  <sheetViews>
    <sheetView tabSelected="1" zoomScaleNormal="100" workbookViewId="0">
      <selection activeCell="B2" sqref="B2"/>
    </sheetView>
  </sheetViews>
  <sheetFormatPr defaultColWidth="9.140625" defaultRowHeight="15" x14ac:dyDescent="0.3"/>
  <cols>
    <col min="1" max="1" width="26.85546875" style="3" bestFit="1" customWidth="1"/>
    <col min="2" max="2" width="22.28515625" style="3" bestFit="1" customWidth="1"/>
    <col min="3" max="3" width="9.140625" style="3" customWidth="1"/>
    <col min="4" max="16384" width="9.140625" style="3"/>
  </cols>
  <sheetData>
    <row r="1" spans="1:3" x14ac:dyDescent="0.3">
      <c r="A1" s="28" t="s">
        <v>0</v>
      </c>
      <c r="B1" s="29"/>
    </row>
    <row r="2" spans="1:3" x14ac:dyDescent="0.3">
      <c r="A2" s="6" t="s">
        <v>1</v>
      </c>
      <c r="B2" s="4"/>
    </row>
    <row r="3" spans="1:3" x14ac:dyDescent="0.3">
      <c r="A3" s="6" t="s">
        <v>2</v>
      </c>
    </row>
    <row r="4" spans="1:3" x14ac:dyDescent="0.3">
      <c r="A4" s="6" t="s">
        <v>3</v>
      </c>
      <c r="B4" s="8" t="e">
        <f>VLOOKUP(B3,TDOE_Use!A2:J150,2,FALSE)</f>
        <v>#N/A</v>
      </c>
    </row>
    <row r="5" spans="1:3" x14ac:dyDescent="0.3">
      <c r="A5" s="6" t="s">
        <v>4</v>
      </c>
      <c r="B5" s="3" t="e">
        <f>VLOOKUP(B3,TDOE_Use!A2:J150,3,FALSE)</f>
        <v>#N/A</v>
      </c>
    </row>
    <row r="6" spans="1:3" x14ac:dyDescent="0.3">
      <c r="A6" s="6" t="s">
        <v>5</v>
      </c>
      <c r="B6" s="3" t="e">
        <f>VLOOKUP(B3,TDOE_Use!A1:J150,5,FALSE)</f>
        <v>#N/A</v>
      </c>
    </row>
    <row r="7" spans="1:3" x14ac:dyDescent="0.3">
      <c r="A7" s="6" t="s">
        <v>6</v>
      </c>
      <c r="B7" s="3" t="e">
        <f>VLOOKUP(B3,TDOE_Use!A1:J150,6,FALSE)</f>
        <v>#N/A</v>
      </c>
    </row>
    <row r="8" spans="1:3" x14ac:dyDescent="0.3">
      <c r="A8" s="6" t="s">
        <v>7</v>
      </c>
      <c r="B8" s="3" t="e">
        <f>VLOOKUP(B3,TDOE_Use!A1:J150,7,FALSE)</f>
        <v>#N/A</v>
      </c>
    </row>
    <row r="9" spans="1:3" x14ac:dyDescent="0.3">
      <c r="A9" s="6"/>
      <c r="B9" s="5"/>
      <c r="C9" s="7"/>
    </row>
  </sheetData>
  <protectedRanges>
    <protectedRange sqref="B3 B5:B9" name="Range1"/>
  </protectedRanges>
  <mergeCells count="1">
    <mergeCell ref="A1:B1"/>
  </mergeCells>
  <dataValidations count="3">
    <dataValidation type="date" allowBlank="1" showInputMessage="1" showErrorMessage="1" prompt="Please enter a valid date (MM/DD/YYYY)_x000a_" sqref="B2" xr:uid="{00000000-0002-0000-0000-000000000000}">
      <formula1>45200</formula1>
      <formula2>45471</formula2>
    </dataValidation>
    <dataValidation type="whole" allowBlank="1" showInputMessage="1" showErrorMessage="1" prompt="Please enter only the numbers (no symbols) of the best phone number to contact about graduation cohort issues" sqref="B9" xr:uid="{00000000-0002-0000-0000-000001000000}">
      <formula1>1000000000</formula1>
      <formula2>9999999999</formula2>
    </dataValidation>
    <dataValidation allowBlank="1" showInputMessage="1" showErrorMessage="1" prompt="Please enter the name of the person who serves as the point of contact for graduation cohort" sqref="B7:B8" xr:uid="{00000000-0002-0000-0000-000002000000}"/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Please enter your district number" xr:uid="{00000000-0002-0000-0000-000003000000}">
          <x14:formula1>
            <xm:f>TDOE_Use!$A$2:$A$150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1"/>
  <sheetViews>
    <sheetView topLeftCell="C1" workbookViewId="0">
      <selection activeCell="H2" sqref="H2"/>
    </sheetView>
  </sheetViews>
  <sheetFormatPr defaultColWidth="9.140625" defaultRowHeight="15" x14ac:dyDescent="0.3"/>
  <cols>
    <col min="1" max="1" width="10.140625" style="3" bestFit="1" customWidth="1"/>
    <col min="2" max="2" width="14.7109375" style="3" bestFit="1" customWidth="1"/>
    <col min="3" max="3" width="42.85546875" style="3" bestFit="1" customWidth="1"/>
    <col min="4" max="7" width="17.85546875" style="3" customWidth="1"/>
    <col min="8" max="8" width="21.7109375" style="3" customWidth="1"/>
    <col min="9" max="16384" width="9.140625" style="3"/>
  </cols>
  <sheetData>
    <row r="1" spans="1:8" x14ac:dyDescent="0.3">
      <c r="A1" s="9" t="s">
        <v>8</v>
      </c>
      <c r="B1" s="2" t="s">
        <v>9</v>
      </c>
      <c r="C1" s="2" t="s">
        <v>10</v>
      </c>
      <c r="D1" s="2" t="s">
        <v>11</v>
      </c>
      <c r="E1" s="2" t="s">
        <v>12</v>
      </c>
      <c r="F1" s="2" t="s">
        <v>13</v>
      </c>
      <c r="G1" s="2" t="s">
        <v>14</v>
      </c>
      <c r="H1" s="2" t="s">
        <v>15</v>
      </c>
    </row>
    <row r="2" spans="1:8" x14ac:dyDescent="0.3">
      <c r="A2" s="13"/>
      <c r="B2" s="3" t="str">
        <f>IF(OR(A2="", Contact_Info!$B$3=""),"",Contact_Info!B$3)</f>
        <v/>
      </c>
      <c r="C2" s="3" t="str">
        <f>IF(B2="","",VLOOKUP(B2,TDOE_Use!A$2:B$157, 2, FALSE))</f>
        <v/>
      </c>
    </row>
    <row r="3" spans="1:8" x14ac:dyDescent="0.3">
      <c r="A3" s="13"/>
      <c r="B3" s="3" t="str">
        <f>IF(OR(A3="", Contact_Info!$B$3=""),"",Contact_Info!B$3)</f>
        <v/>
      </c>
      <c r="C3" s="3" t="str">
        <f>IF(B3="","",VLOOKUP(B3,TDOE_Use!A$2:B$157, 2, FALSE))</f>
        <v/>
      </c>
    </row>
    <row r="4" spans="1:8" x14ac:dyDescent="0.3">
      <c r="A4" s="13"/>
      <c r="B4" s="3" t="str">
        <f>IF(OR(A4="", Contact_Info!$B$3=""),"",Contact_Info!B$3)</f>
        <v/>
      </c>
      <c r="C4" s="3" t="str">
        <f>IF(B4="","",VLOOKUP(B4,TDOE_Use!A$2:B$157, 2, FALSE))</f>
        <v/>
      </c>
    </row>
    <row r="5" spans="1:8" x14ac:dyDescent="0.3">
      <c r="A5" s="13"/>
      <c r="B5" s="3" t="str">
        <f>IF(OR(A5="", Contact_Info!$B$3=""),"",Contact_Info!B$3)</f>
        <v/>
      </c>
      <c r="C5" s="3" t="str">
        <f>IF(B5="","",VLOOKUP(B5,TDOE_Use!A$2:B$157, 2, FALSE))</f>
        <v/>
      </c>
    </row>
    <row r="6" spans="1:8" x14ac:dyDescent="0.3">
      <c r="A6" s="13"/>
      <c r="B6" s="3" t="str">
        <f>IF(OR(A6="", Contact_Info!$B$3=""),"",Contact_Info!B$3)</f>
        <v/>
      </c>
      <c r="C6" s="3" t="str">
        <f>IF(B6="","",VLOOKUP(B6,TDOE_Use!A$2:B$157, 2, FALSE))</f>
        <v/>
      </c>
    </row>
    <row r="7" spans="1:8" x14ac:dyDescent="0.3">
      <c r="A7" s="13"/>
      <c r="B7" s="3" t="str">
        <f>IF(OR(A7="", Contact_Info!$B$3=""),"",Contact_Info!B$3)</f>
        <v/>
      </c>
      <c r="C7" s="3" t="str">
        <f>IF(B7="","",VLOOKUP(B7,TDOE_Use!A$2:B$157, 2, FALSE))</f>
        <v/>
      </c>
    </row>
    <row r="8" spans="1:8" x14ac:dyDescent="0.3">
      <c r="A8" s="13"/>
      <c r="B8" s="3" t="str">
        <f>IF(OR(A8="", Contact_Info!$B$3=""),"",Contact_Info!B$3)</f>
        <v/>
      </c>
      <c r="C8" s="3" t="str">
        <f>IF(B8="","",VLOOKUP(B8,TDOE_Use!A$2:B$157, 2, FALSE))</f>
        <v/>
      </c>
    </row>
    <row r="9" spans="1:8" x14ac:dyDescent="0.3">
      <c r="A9" s="13"/>
      <c r="B9" s="3" t="str">
        <f>IF(OR(A9="", Contact_Info!$B$3=""),"",Contact_Info!B$3)</f>
        <v/>
      </c>
      <c r="C9" s="3" t="str">
        <f>IF(B9="","",VLOOKUP(B9,TDOE_Use!A$2:B$157, 2, FALSE))</f>
        <v/>
      </c>
    </row>
    <row r="10" spans="1:8" x14ac:dyDescent="0.3">
      <c r="A10" s="13"/>
      <c r="B10" s="3" t="str">
        <f>IF(OR(A10="", Contact_Info!$B$3=""),"",Contact_Info!B$3)</f>
        <v/>
      </c>
      <c r="C10" s="3" t="str">
        <f>IF(B10="","",VLOOKUP(B10,TDOE_Use!A$2:B$157, 2, FALSE))</f>
        <v/>
      </c>
    </row>
    <row r="11" spans="1:8" x14ac:dyDescent="0.3">
      <c r="A11" s="13"/>
      <c r="B11" s="3" t="str">
        <f>IF(OR(A11="", Contact_Info!$B$3=""),"",Contact_Info!B$3)</f>
        <v/>
      </c>
      <c r="C11" s="3" t="str">
        <f>IF(B11="","",VLOOKUP(B11,TDOE_Use!A$2:B$157, 2, FALSE))</f>
        <v/>
      </c>
    </row>
    <row r="12" spans="1:8" x14ac:dyDescent="0.3">
      <c r="A12" s="13"/>
      <c r="B12" s="3" t="str">
        <f>IF(OR(A12="", Contact_Info!$B$3=""),"",Contact_Info!B$3)</f>
        <v/>
      </c>
      <c r="C12" s="3" t="str">
        <f>IF(B12="","",VLOOKUP(B12,TDOE_Use!A$2:B$157, 2, FALSE))</f>
        <v/>
      </c>
    </row>
    <row r="13" spans="1:8" x14ac:dyDescent="0.3">
      <c r="A13" s="13"/>
      <c r="B13" s="3" t="str">
        <f>IF(OR(A13="", Contact_Info!$B$3=""),"",Contact_Info!B$3)</f>
        <v/>
      </c>
      <c r="C13" s="3" t="str">
        <f>IF(B13="","",VLOOKUP(B13,TDOE_Use!A$2:B$157, 2, FALSE))</f>
        <v/>
      </c>
    </row>
    <row r="14" spans="1:8" x14ac:dyDescent="0.3">
      <c r="A14" s="13"/>
      <c r="B14" s="3" t="str">
        <f>IF(OR(A14="", Contact_Info!$B$3=""),"",Contact_Info!B$3)</f>
        <v/>
      </c>
      <c r="C14" s="3" t="str">
        <f>IF(B14="","",VLOOKUP(B14,TDOE_Use!A$2:B$157, 2, FALSE))</f>
        <v/>
      </c>
    </row>
    <row r="15" spans="1:8" x14ac:dyDescent="0.3">
      <c r="A15" s="13"/>
      <c r="B15" s="3" t="str">
        <f>IF(OR(A15="", Contact_Info!$B$3=""),"",Contact_Info!B$3)</f>
        <v/>
      </c>
      <c r="C15" s="3" t="str">
        <f>IF(B15="","",VLOOKUP(B15,TDOE_Use!A$2:B$157, 2, FALSE))</f>
        <v/>
      </c>
    </row>
    <row r="16" spans="1:8" x14ac:dyDescent="0.3">
      <c r="A16" s="13"/>
      <c r="B16" s="3" t="str">
        <f>IF(OR(A16="", Contact_Info!$B$3=""),"",Contact_Info!B$3)</f>
        <v/>
      </c>
      <c r="C16" s="3" t="str">
        <f>IF(B16="","",VLOOKUP(B16,TDOE_Use!A$2:B$157, 2, FALSE))</f>
        <v/>
      </c>
    </row>
    <row r="17" spans="1:3" x14ac:dyDescent="0.3">
      <c r="A17" s="13"/>
      <c r="B17" s="3" t="str">
        <f>IF(OR(A17="", Contact_Info!$B$3=""),"",Contact_Info!B$3)</f>
        <v/>
      </c>
      <c r="C17" s="3" t="str">
        <f>IF(B17="","",VLOOKUP(B17,TDOE_Use!A$2:B$157, 2, FALSE))</f>
        <v/>
      </c>
    </row>
    <row r="18" spans="1:3" x14ac:dyDescent="0.3">
      <c r="A18" s="13"/>
      <c r="B18" s="3" t="str">
        <f>IF(OR(A18="", Contact_Info!$B$3=""),"",Contact_Info!B$3)</f>
        <v/>
      </c>
      <c r="C18" s="3" t="str">
        <f>IF(B18="","",VLOOKUP(B18,TDOE_Use!A$2:B$157, 2, FALSE))</f>
        <v/>
      </c>
    </row>
    <row r="19" spans="1:3" x14ac:dyDescent="0.3">
      <c r="A19" s="13"/>
      <c r="B19" s="3" t="str">
        <f>IF(OR(A19="", Contact_Info!$B$3=""),"",Contact_Info!B$3)</f>
        <v/>
      </c>
      <c r="C19" s="3" t="str">
        <f>IF(B19="","",VLOOKUP(B19,TDOE_Use!A$2:B$157, 2, FALSE))</f>
        <v/>
      </c>
    </row>
    <row r="20" spans="1:3" x14ac:dyDescent="0.3">
      <c r="A20" s="13"/>
      <c r="B20" s="3" t="str">
        <f>IF(OR(A20="", Contact_Info!$B$3=""),"",Contact_Info!B$3)</f>
        <v/>
      </c>
      <c r="C20" s="3" t="str">
        <f>IF(B20="","",VLOOKUP(B20,TDOE_Use!A$2:B$157, 2, FALSE))</f>
        <v/>
      </c>
    </row>
    <row r="21" spans="1:3" x14ac:dyDescent="0.3">
      <c r="A21" s="13"/>
      <c r="B21" s="3" t="str">
        <f>IF(OR(A21="", Contact_Info!$B$3=""),"",Contact_Info!B$3)</f>
        <v/>
      </c>
      <c r="C21" s="3" t="str">
        <f>IF(B21="","",VLOOKUP(B21,TDOE_Use!A$2:B$157, 2, FALSE))</f>
        <v/>
      </c>
    </row>
    <row r="22" spans="1:3" x14ac:dyDescent="0.3">
      <c r="A22" s="13"/>
      <c r="B22" s="3" t="str">
        <f>IF(OR(A22="", Contact_Info!$B$3=""),"",Contact_Info!B$3)</f>
        <v/>
      </c>
      <c r="C22" s="3" t="str">
        <f>IF(B22="","",VLOOKUP(B22,TDOE_Use!A$2:B$157, 2, FALSE))</f>
        <v/>
      </c>
    </row>
    <row r="23" spans="1:3" x14ac:dyDescent="0.3">
      <c r="A23" s="13"/>
      <c r="B23" s="3" t="str">
        <f>IF(OR(A23="", Contact_Info!$B$3=""),"",Contact_Info!B$3)</f>
        <v/>
      </c>
      <c r="C23" s="3" t="str">
        <f>IF(B23="","",VLOOKUP(B23,TDOE_Use!A$2:B$157, 2, FALSE))</f>
        <v/>
      </c>
    </row>
    <row r="24" spans="1:3" x14ac:dyDescent="0.3">
      <c r="A24" s="13"/>
      <c r="B24" s="3" t="str">
        <f>IF(OR(A24="", Contact_Info!$B$3=""),"",Contact_Info!B$3)</f>
        <v/>
      </c>
      <c r="C24" s="3" t="str">
        <f>IF(B24="","",VLOOKUP(B24,TDOE_Use!A$2:B$157, 2, FALSE))</f>
        <v/>
      </c>
    </row>
    <row r="25" spans="1:3" x14ac:dyDescent="0.3">
      <c r="A25" s="13"/>
      <c r="B25" s="3" t="str">
        <f>IF(OR(A25="", Contact_Info!$B$3=""),"",Contact_Info!B$3)</f>
        <v/>
      </c>
      <c r="C25" s="3" t="str">
        <f>IF(B25="","",VLOOKUP(B25,TDOE_Use!A$2:B$157, 2, FALSE))</f>
        <v/>
      </c>
    </row>
    <row r="26" spans="1:3" x14ac:dyDescent="0.3">
      <c r="A26" s="13"/>
      <c r="B26" s="3" t="str">
        <f>IF(OR(A26="", Contact_Info!$B$3=""),"",Contact_Info!B$3)</f>
        <v/>
      </c>
      <c r="C26" s="3" t="str">
        <f>IF(B26="","",VLOOKUP(B26,TDOE_Use!A$2:B$157, 2, FALSE))</f>
        <v/>
      </c>
    </row>
    <row r="27" spans="1:3" x14ac:dyDescent="0.3">
      <c r="A27" s="13"/>
      <c r="B27" s="3" t="str">
        <f>IF(OR(A27="", Contact_Info!$B$3=""),"",Contact_Info!B$3)</f>
        <v/>
      </c>
      <c r="C27" s="3" t="str">
        <f>IF(B27="","",VLOOKUP(B27,TDOE_Use!A$2:B$157, 2, FALSE))</f>
        <v/>
      </c>
    </row>
    <row r="28" spans="1:3" x14ac:dyDescent="0.3">
      <c r="A28" s="13"/>
      <c r="B28" s="3" t="str">
        <f>IF(OR(A28="", Contact_Info!$B$3=""),"",Contact_Info!B$3)</f>
        <v/>
      </c>
      <c r="C28" s="3" t="str">
        <f>IF(B28="","",VLOOKUP(B28,TDOE_Use!A$2:B$157, 2, FALSE))</f>
        <v/>
      </c>
    </row>
    <row r="29" spans="1:3" x14ac:dyDescent="0.3">
      <c r="A29" s="13"/>
      <c r="B29" s="3" t="str">
        <f>IF(OR(A29="", Contact_Info!$B$3=""),"",Contact_Info!B$3)</f>
        <v/>
      </c>
      <c r="C29" s="3" t="str">
        <f>IF(B29="","",VLOOKUP(B29,TDOE_Use!A$2:B$157, 2, FALSE))</f>
        <v/>
      </c>
    </row>
    <row r="30" spans="1:3" x14ac:dyDescent="0.3">
      <c r="A30" s="13"/>
      <c r="B30" s="3" t="str">
        <f>IF(OR(A30="", Contact_Info!$B$3=""),"",Contact_Info!B$3)</f>
        <v/>
      </c>
      <c r="C30" s="3" t="str">
        <f>IF(B30="","",VLOOKUP(B30,TDOE_Use!A$2:B$157, 2, FALSE))</f>
        <v/>
      </c>
    </row>
    <row r="31" spans="1:3" x14ac:dyDescent="0.3">
      <c r="A31" s="13"/>
      <c r="B31" s="3" t="str">
        <f>IF(OR(A31="", Contact_Info!$B$3=""),"",Contact_Info!B$3)</f>
        <v/>
      </c>
      <c r="C31" s="3" t="str">
        <f>IF(B31="","",VLOOKUP(B31,TDOE_Use!A$2:B$157, 2, FALSE))</f>
        <v/>
      </c>
    </row>
    <row r="32" spans="1:3" x14ac:dyDescent="0.3">
      <c r="A32" s="13"/>
      <c r="B32" s="3" t="str">
        <f>IF(OR(A32="", Contact_Info!$B$3=""),"",Contact_Info!B$3)</f>
        <v/>
      </c>
      <c r="C32" s="3" t="str">
        <f>IF(B32="","",VLOOKUP(B32,TDOE_Use!A$2:B$157, 2, FALSE))</f>
        <v/>
      </c>
    </row>
    <row r="33" spans="1:3" x14ac:dyDescent="0.3">
      <c r="A33" s="13"/>
      <c r="B33" s="3" t="str">
        <f>IF(OR(A33="", Contact_Info!$B$3=""),"",Contact_Info!B$3)</f>
        <v/>
      </c>
      <c r="C33" s="3" t="str">
        <f>IF(B33="","",VLOOKUP(B33,TDOE_Use!A$2:B$157, 2, FALSE))</f>
        <v/>
      </c>
    </row>
    <row r="34" spans="1:3" x14ac:dyDescent="0.3">
      <c r="A34" s="13"/>
      <c r="B34" s="3" t="str">
        <f>IF(OR(A34="", Contact_Info!$B$3=""),"",Contact_Info!B$3)</f>
        <v/>
      </c>
      <c r="C34" s="3" t="str">
        <f>IF(B34="","",VLOOKUP(B34,TDOE_Use!A$2:B$157, 2, FALSE))</f>
        <v/>
      </c>
    </row>
    <row r="35" spans="1:3" x14ac:dyDescent="0.3">
      <c r="A35" s="13"/>
      <c r="B35" s="3" t="str">
        <f>IF(OR(A35="", Contact_Info!$B$3=""),"",Contact_Info!B$3)</f>
        <v/>
      </c>
      <c r="C35" s="3" t="str">
        <f>IF(B35="","",VLOOKUP(B35,TDOE_Use!A$2:B$157, 2, FALSE))</f>
        <v/>
      </c>
    </row>
    <row r="36" spans="1:3" x14ac:dyDescent="0.3">
      <c r="A36" s="13"/>
      <c r="B36" s="3" t="str">
        <f>IF(OR(A36="", Contact_Info!$B$3=""),"",Contact_Info!B$3)</f>
        <v/>
      </c>
      <c r="C36" s="3" t="str">
        <f>IF(B36="","",VLOOKUP(B36,TDOE_Use!A$2:B$157, 2, FALSE))</f>
        <v/>
      </c>
    </row>
    <row r="37" spans="1:3" x14ac:dyDescent="0.3">
      <c r="A37" s="13"/>
      <c r="B37" s="3" t="str">
        <f>IF(OR(A37="", Contact_Info!$B$3=""),"",Contact_Info!B$3)</f>
        <v/>
      </c>
      <c r="C37" s="3" t="str">
        <f>IF(B37="","",VLOOKUP(B37,TDOE_Use!A$2:B$157, 2, FALSE))</f>
        <v/>
      </c>
    </row>
    <row r="38" spans="1:3" x14ac:dyDescent="0.3">
      <c r="A38" s="13"/>
      <c r="B38" s="3" t="str">
        <f>IF(OR(A38="", Contact_Info!$B$3=""),"",Contact_Info!B$3)</f>
        <v/>
      </c>
      <c r="C38" s="3" t="str">
        <f>IF(B38="","",VLOOKUP(B38,TDOE_Use!A$2:B$157, 2, FALSE))</f>
        <v/>
      </c>
    </row>
    <row r="39" spans="1:3" x14ac:dyDescent="0.3">
      <c r="A39" s="13"/>
      <c r="B39" s="3" t="str">
        <f>IF(OR(A39="", Contact_Info!$B$3=""),"",Contact_Info!B$3)</f>
        <v/>
      </c>
      <c r="C39" s="3" t="str">
        <f>IF(B39="","",VLOOKUP(B39,TDOE_Use!A$2:B$157, 2, FALSE))</f>
        <v/>
      </c>
    </row>
    <row r="40" spans="1:3" x14ac:dyDescent="0.3">
      <c r="A40" s="13"/>
      <c r="B40" s="3" t="str">
        <f>IF(OR(A40="", Contact_Info!$B$3=""),"",Contact_Info!B$3)</f>
        <v/>
      </c>
      <c r="C40" s="3" t="str">
        <f>IF(B40="","",VLOOKUP(B40,TDOE_Use!A$2:B$157, 2, FALSE))</f>
        <v/>
      </c>
    </row>
    <row r="41" spans="1:3" x14ac:dyDescent="0.3">
      <c r="A41" s="13"/>
      <c r="B41" s="3" t="str">
        <f>IF(OR(A41="", Contact_Info!$B$3=""),"",Contact_Info!B$3)</f>
        <v/>
      </c>
      <c r="C41" s="3" t="str">
        <f>IF(B41="","",VLOOKUP(B41,TDOE_Use!A$2:B$157, 2, FALSE))</f>
        <v/>
      </c>
    </row>
    <row r="42" spans="1:3" x14ac:dyDescent="0.3">
      <c r="A42" s="13"/>
      <c r="B42" s="3" t="str">
        <f>IF(OR(A42="", Contact_Info!$B$3=""),"",Contact_Info!B$3)</f>
        <v/>
      </c>
      <c r="C42" s="3" t="str">
        <f>IF(B42="","",VLOOKUP(B42,TDOE_Use!A$2:B$157, 2, FALSE))</f>
        <v/>
      </c>
    </row>
    <row r="43" spans="1:3" x14ac:dyDescent="0.3">
      <c r="A43" s="13"/>
      <c r="B43" s="3" t="str">
        <f>IF(OR(A43="", Contact_Info!$B$3=""),"",Contact_Info!B$3)</f>
        <v/>
      </c>
      <c r="C43" s="3" t="str">
        <f>IF(B43="","",VLOOKUP(B43,TDOE_Use!A$2:B$157, 2, FALSE))</f>
        <v/>
      </c>
    </row>
    <row r="44" spans="1:3" x14ac:dyDescent="0.3">
      <c r="A44" s="13"/>
      <c r="B44" s="3" t="str">
        <f>IF(OR(A44="", Contact_Info!$B$3=""),"",Contact_Info!B$3)</f>
        <v/>
      </c>
      <c r="C44" s="3" t="str">
        <f>IF(B44="","",VLOOKUP(B44,TDOE_Use!A$2:B$157, 2, FALSE))</f>
        <v/>
      </c>
    </row>
    <row r="45" spans="1:3" x14ac:dyDescent="0.3">
      <c r="A45" s="13"/>
      <c r="B45" s="3" t="str">
        <f>IF(OR(A45="", Contact_Info!$B$3=""),"",Contact_Info!B$3)</f>
        <v/>
      </c>
      <c r="C45" s="3" t="str">
        <f>IF(B45="","",VLOOKUP(B45,TDOE_Use!A$2:B$157, 2, FALSE))</f>
        <v/>
      </c>
    </row>
    <row r="46" spans="1:3" x14ac:dyDescent="0.3">
      <c r="A46" s="13"/>
      <c r="B46" s="3" t="str">
        <f>IF(OR(A46="", Contact_Info!$B$3=""),"",Contact_Info!B$3)</f>
        <v/>
      </c>
      <c r="C46" s="3" t="str">
        <f>IF(B46="","",VLOOKUP(B46,TDOE_Use!A$2:B$157, 2, FALSE))</f>
        <v/>
      </c>
    </row>
    <row r="47" spans="1:3" x14ac:dyDescent="0.3">
      <c r="A47" s="13"/>
      <c r="B47" s="3" t="str">
        <f>IF(OR(A47="", Contact_Info!$B$3=""),"",Contact_Info!B$3)</f>
        <v/>
      </c>
      <c r="C47" s="3" t="str">
        <f>IF(B47="","",VLOOKUP(B47,TDOE_Use!A$2:B$157, 2, FALSE))</f>
        <v/>
      </c>
    </row>
    <row r="48" spans="1:3" x14ac:dyDescent="0.3">
      <c r="A48" s="13"/>
      <c r="B48" s="3" t="str">
        <f>IF(OR(A48="", Contact_Info!$B$3=""),"",Contact_Info!B$3)</f>
        <v/>
      </c>
      <c r="C48" s="3" t="str">
        <f>IF(B48="","",VLOOKUP(B48,TDOE_Use!A$2:B$157, 2, FALSE))</f>
        <v/>
      </c>
    </row>
    <row r="49" spans="1:3" x14ac:dyDescent="0.3">
      <c r="A49" s="13"/>
      <c r="B49" s="3" t="str">
        <f>IF(OR(A49="", Contact_Info!$B$3=""),"",Contact_Info!B$3)</f>
        <v/>
      </c>
      <c r="C49" s="3" t="str">
        <f>IF(B49="","",VLOOKUP(B49,TDOE_Use!A$2:B$157, 2, FALSE))</f>
        <v/>
      </c>
    </row>
    <row r="50" spans="1:3" x14ac:dyDescent="0.3">
      <c r="A50" s="13"/>
      <c r="B50" s="3" t="str">
        <f>IF(OR(A50="", Contact_Info!$B$3=""),"",Contact_Info!B$3)</f>
        <v/>
      </c>
      <c r="C50" s="3" t="str">
        <f>IF(B50="","",VLOOKUP(B50,TDOE_Use!A$2:B$157, 2, FALSE))</f>
        <v/>
      </c>
    </row>
    <row r="51" spans="1:3" x14ac:dyDescent="0.3">
      <c r="A51" s="13"/>
      <c r="B51" s="3" t="str">
        <f>IF(OR(A51="", Contact_Info!$B$3=""),"",Contact_Info!B$3)</f>
        <v/>
      </c>
      <c r="C51" s="3" t="str">
        <f>IF(B51="","",VLOOKUP(B51,TDOE_Use!A$2:B$157, 2, FALSE))</f>
        <v/>
      </c>
    </row>
    <row r="52" spans="1:3" x14ac:dyDescent="0.3">
      <c r="A52" s="13"/>
      <c r="B52" s="3" t="str">
        <f>IF(OR(A52="", Contact_Info!$B$3=""),"",Contact_Info!B$3)</f>
        <v/>
      </c>
      <c r="C52" s="3" t="str">
        <f>IF(B52="","",VLOOKUP(B52,TDOE_Use!A$2:B$157, 2, FALSE))</f>
        <v/>
      </c>
    </row>
    <row r="53" spans="1:3" x14ac:dyDescent="0.3">
      <c r="A53" s="13"/>
      <c r="B53" s="3" t="str">
        <f>IF(OR(A53="", Contact_Info!$B$3=""),"",Contact_Info!B$3)</f>
        <v/>
      </c>
      <c r="C53" s="3" t="str">
        <f>IF(B53="","",VLOOKUP(B53,TDOE_Use!A$2:B$157, 2, FALSE))</f>
        <v/>
      </c>
    </row>
    <row r="54" spans="1:3" x14ac:dyDescent="0.3">
      <c r="A54" s="13"/>
      <c r="B54" s="3" t="str">
        <f>IF(OR(A54="", Contact_Info!$B$3=""),"",Contact_Info!B$3)</f>
        <v/>
      </c>
      <c r="C54" s="3" t="str">
        <f>IF(B54="","",VLOOKUP(B54,TDOE_Use!A$2:B$157, 2, FALSE))</f>
        <v/>
      </c>
    </row>
    <row r="55" spans="1:3" x14ac:dyDescent="0.3">
      <c r="A55" s="13"/>
      <c r="B55" s="3" t="str">
        <f>IF(OR(A55="", Contact_Info!$B$3=""),"",Contact_Info!B$3)</f>
        <v/>
      </c>
      <c r="C55" s="3" t="str">
        <f>IF(B55="","",VLOOKUP(B55,TDOE_Use!A$2:B$157, 2, FALSE))</f>
        <v/>
      </c>
    </row>
    <row r="56" spans="1:3" x14ac:dyDescent="0.3">
      <c r="A56" s="13"/>
      <c r="B56" s="3" t="str">
        <f>IF(OR(A56="", Contact_Info!$B$3=""),"",Contact_Info!B$3)</f>
        <v/>
      </c>
      <c r="C56" s="3" t="str">
        <f>IF(B56="","",VLOOKUP(B56,TDOE_Use!A$2:B$157, 2, FALSE))</f>
        <v/>
      </c>
    </row>
    <row r="57" spans="1:3" x14ac:dyDescent="0.3">
      <c r="A57" s="13"/>
      <c r="B57" s="3" t="str">
        <f>IF(OR(A57="", Contact_Info!$B$3=""),"",Contact_Info!B$3)</f>
        <v/>
      </c>
      <c r="C57" s="3" t="str">
        <f>IF(B57="","",VLOOKUP(B57,TDOE_Use!A$2:B$157, 2, FALSE))</f>
        <v/>
      </c>
    </row>
    <row r="58" spans="1:3" x14ac:dyDescent="0.3">
      <c r="A58" s="13"/>
      <c r="B58" s="3" t="str">
        <f>IF(OR(A58="", Contact_Info!$B$3=""),"",Contact_Info!B$3)</f>
        <v/>
      </c>
      <c r="C58" s="3" t="str">
        <f>IF(B58="","",VLOOKUP(B58,TDOE_Use!A$2:B$157, 2, FALSE))</f>
        <v/>
      </c>
    </row>
    <row r="59" spans="1:3" x14ac:dyDescent="0.3">
      <c r="A59" s="13"/>
      <c r="B59" s="3" t="str">
        <f>IF(OR(A59="", Contact_Info!$B$3=""),"",Contact_Info!B$3)</f>
        <v/>
      </c>
      <c r="C59" s="3" t="str">
        <f>IF(B59="","",VLOOKUP(B59,TDOE_Use!A$2:B$157, 2, FALSE))</f>
        <v/>
      </c>
    </row>
    <row r="60" spans="1:3" x14ac:dyDescent="0.3">
      <c r="A60" s="13"/>
      <c r="B60" s="3" t="str">
        <f>IF(OR(A60="", Contact_Info!$B$3=""),"",Contact_Info!B$3)</f>
        <v/>
      </c>
      <c r="C60" s="3" t="str">
        <f>IF(B60="","",VLOOKUP(B60,TDOE_Use!A$2:B$157, 2, FALSE))</f>
        <v/>
      </c>
    </row>
    <row r="61" spans="1:3" x14ac:dyDescent="0.3">
      <c r="A61" s="13"/>
      <c r="B61" s="3" t="str">
        <f>IF(OR(A61="", Contact_Info!$B$3=""),"",Contact_Info!B$3)</f>
        <v/>
      </c>
      <c r="C61" s="3" t="str">
        <f>IF(B61="","",VLOOKUP(B61,TDOE_Use!A$2:B$157, 2, FALSE))</f>
        <v/>
      </c>
    </row>
    <row r="62" spans="1:3" x14ac:dyDescent="0.3">
      <c r="A62" s="13"/>
      <c r="B62" s="3" t="str">
        <f>IF(OR(A62="", Contact_Info!$B$3=""),"",Contact_Info!B$3)</f>
        <v/>
      </c>
      <c r="C62" s="3" t="str">
        <f>IF(B62="","",VLOOKUP(B62,TDOE_Use!A$2:B$157, 2, FALSE))</f>
        <v/>
      </c>
    </row>
    <row r="63" spans="1:3" x14ac:dyDescent="0.3">
      <c r="A63" s="13"/>
      <c r="B63" s="3" t="str">
        <f>IF(OR(A63="", Contact_Info!$B$3=""),"",Contact_Info!B$3)</f>
        <v/>
      </c>
      <c r="C63" s="3" t="str">
        <f>IF(B63="","",VLOOKUP(B63,TDOE_Use!A$2:B$157, 2, FALSE))</f>
        <v/>
      </c>
    </row>
    <row r="64" spans="1:3" x14ac:dyDescent="0.3">
      <c r="A64" s="13"/>
      <c r="B64" s="3" t="str">
        <f>IF(OR(A64="", Contact_Info!$B$3=""),"",Contact_Info!B$3)</f>
        <v/>
      </c>
      <c r="C64" s="3" t="str">
        <f>IF(B64="","",VLOOKUP(B64,TDOE_Use!A$2:B$157, 2, FALSE))</f>
        <v/>
      </c>
    </row>
    <row r="65" spans="1:3" x14ac:dyDescent="0.3">
      <c r="A65" s="13"/>
      <c r="B65" s="3" t="str">
        <f>IF(OR(A65="", Contact_Info!$B$3=""),"",Contact_Info!B$3)</f>
        <v/>
      </c>
      <c r="C65" s="3" t="str">
        <f>IF(B65="","",VLOOKUP(B65,TDOE_Use!A$2:B$157, 2, FALSE))</f>
        <v/>
      </c>
    </row>
    <row r="66" spans="1:3" x14ac:dyDescent="0.3">
      <c r="A66" s="13"/>
      <c r="B66" s="3" t="str">
        <f>IF(OR(A66="", Contact_Info!$B$3=""),"",Contact_Info!B$3)</f>
        <v/>
      </c>
      <c r="C66" s="3" t="str">
        <f>IF(B66="","",VLOOKUP(B66,TDOE_Use!A$2:B$157, 2, FALSE))</f>
        <v/>
      </c>
    </row>
    <row r="67" spans="1:3" x14ac:dyDescent="0.3">
      <c r="A67" s="13"/>
      <c r="B67" s="3" t="str">
        <f>IF(OR(A67="", Contact_Info!$B$3=""),"",Contact_Info!B$3)</f>
        <v/>
      </c>
      <c r="C67" s="3" t="str">
        <f>IF(B67="","",VLOOKUP(B67,TDOE_Use!A$2:B$157, 2, FALSE))</f>
        <v/>
      </c>
    </row>
    <row r="68" spans="1:3" x14ac:dyDescent="0.3">
      <c r="A68" s="13"/>
      <c r="B68" s="3" t="str">
        <f>IF(OR(A68="", Contact_Info!$B$3=""),"",Contact_Info!B$3)</f>
        <v/>
      </c>
      <c r="C68" s="3" t="str">
        <f>IF(B68="","",VLOOKUP(B68,TDOE_Use!A$2:B$157, 2, FALSE))</f>
        <v/>
      </c>
    </row>
    <row r="69" spans="1:3" x14ac:dyDescent="0.3">
      <c r="A69" s="13"/>
      <c r="B69" s="3" t="str">
        <f>IF(OR(A69="", Contact_Info!$B$3=""),"",Contact_Info!B$3)</f>
        <v/>
      </c>
      <c r="C69" s="3" t="str">
        <f>IF(B69="","",VLOOKUP(B69,TDOE_Use!A$2:B$157, 2, FALSE))</f>
        <v/>
      </c>
    </row>
    <row r="70" spans="1:3" x14ac:dyDescent="0.3">
      <c r="A70" s="13"/>
      <c r="B70" s="3" t="str">
        <f>IF(OR(A70="", Contact_Info!$B$3=""),"",Contact_Info!B$3)</f>
        <v/>
      </c>
      <c r="C70" s="3" t="str">
        <f>IF(B70="","",VLOOKUP(B70,TDOE_Use!A$2:B$157, 2, FALSE))</f>
        <v/>
      </c>
    </row>
    <row r="71" spans="1:3" x14ac:dyDescent="0.3">
      <c r="A71" s="13"/>
      <c r="B71" s="3" t="str">
        <f>IF(OR(A71="", Contact_Info!$B$3=""),"",Contact_Info!B$3)</f>
        <v/>
      </c>
      <c r="C71" s="3" t="str">
        <f>IF(B71="","",VLOOKUP(B71,TDOE_Use!A$2:B$157, 2, FALSE))</f>
        <v/>
      </c>
    </row>
    <row r="72" spans="1:3" x14ac:dyDescent="0.3">
      <c r="A72" s="13"/>
      <c r="B72" s="3" t="str">
        <f>IF(OR(A72="", Contact_Info!$B$3=""),"",Contact_Info!B$3)</f>
        <v/>
      </c>
      <c r="C72" s="3" t="str">
        <f>IF(B72="","",VLOOKUP(B72,TDOE_Use!A$2:B$157, 2, FALSE))</f>
        <v/>
      </c>
    </row>
    <row r="73" spans="1:3" x14ac:dyDescent="0.3">
      <c r="A73" s="13"/>
      <c r="B73" s="3" t="str">
        <f>IF(OR(A73="", Contact_Info!$B$3=""),"",Contact_Info!B$3)</f>
        <v/>
      </c>
      <c r="C73" s="3" t="str">
        <f>IF(B73="","",VLOOKUP(B73,TDOE_Use!A$2:B$157, 2, FALSE))</f>
        <v/>
      </c>
    </row>
    <row r="74" spans="1:3" x14ac:dyDescent="0.3">
      <c r="A74" s="13"/>
      <c r="B74" s="3" t="str">
        <f>IF(OR(A74="", Contact_Info!$B$3=""),"",Contact_Info!B$3)</f>
        <v/>
      </c>
      <c r="C74" s="3" t="str">
        <f>IF(B74="","",VLOOKUP(B74,TDOE_Use!A$2:B$157, 2, FALSE))</f>
        <v/>
      </c>
    </row>
    <row r="75" spans="1:3" x14ac:dyDescent="0.3">
      <c r="A75" s="13"/>
      <c r="B75" s="3" t="str">
        <f>IF(OR(A75="", Contact_Info!$B$3=""),"",Contact_Info!B$3)</f>
        <v/>
      </c>
      <c r="C75" s="3" t="str">
        <f>IF(B75="","",VLOOKUP(B75,TDOE_Use!A$2:B$157, 2, FALSE))</f>
        <v/>
      </c>
    </row>
    <row r="76" spans="1:3" x14ac:dyDescent="0.3">
      <c r="A76" s="13"/>
      <c r="B76" s="3" t="str">
        <f>IF(OR(A76="", Contact_Info!$B$3=""),"",Contact_Info!B$3)</f>
        <v/>
      </c>
      <c r="C76" s="3" t="str">
        <f>IF(B76="","",VLOOKUP(B76,TDOE_Use!A$2:B$157, 2, FALSE))</f>
        <v/>
      </c>
    </row>
    <row r="77" spans="1:3" x14ac:dyDescent="0.3">
      <c r="A77" s="13"/>
      <c r="B77" s="3" t="str">
        <f>IF(OR(A77="", Contact_Info!$B$3=""),"",Contact_Info!B$3)</f>
        <v/>
      </c>
      <c r="C77" s="3" t="str">
        <f>IF(B77="","",VLOOKUP(B77,TDOE_Use!A$2:B$157, 2, FALSE))</f>
        <v/>
      </c>
    </row>
    <row r="78" spans="1:3" x14ac:dyDescent="0.3">
      <c r="A78" s="13"/>
      <c r="B78" s="3" t="str">
        <f>IF(OR(A78="", Contact_Info!$B$3=""),"",Contact_Info!B$3)</f>
        <v/>
      </c>
      <c r="C78" s="3" t="str">
        <f>IF(B78="","",VLOOKUP(B78,TDOE_Use!A$2:B$157, 2, FALSE))</f>
        <v/>
      </c>
    </row>
    <row r="79" spans="1:3" x14ac:dyDescent="0.3">
      <c r="A79" s="13"/>
      <c r="B79" s="3" t="str">
        <f>IF(OR(A79="", Contact_Info!$B$3=""),"",Contact_Info!B$3)</f>
        <v/>
      </c>
      <c r="C79" s="3" t="str">
        <f>IF(B79="","",VLOOKUP(B79,TDOE_Use!A$2:B$157, 2, FALSE))</f>
        <v/>
      </c>
    </row>
    <row r="80" spans="1:3" x14ac:dyDescent="0.3">
      <c r="A80" s="13"/>
      <c r="B80" s="3" t="str">
        <f>IF(OR(A80="", Contact_Info!$B$3=""),"",Contact_Info!B$3)</f>
        <v/>
      </c>
      <c r="C80" s="3" t="str">
        <f>IF(B80="","",VLOOKUP(B80,TDOE_Use!A$2:B$157, 2, FALSE))</f>
        <v/>
      </c>
    </row>
    <row r="81" spans="1:3" x14ac:dyDescent="0.3">
      <c r="A81" s="13"/>
      <c r="B81" s="3" t="str">
        <f>IF(OR(A81="", Contact_Info!$B$3=""),"",Contact_Info!B$3)</f>
        <v/>
      </c>
      <c r="C81" s="3" t="str">
        <f>IF(B81="","",VLOOKUP(B81,TDOE_Use!A$2:B$157, 2, FALSE))</f>
        <v/>
      </c>
    </row>
    <row r="82" spans="1:3" x14ac:dyDescent="0.3">
      <c r="A82" s="13"/>
      <c r="B82" s="3" t="str">
        <f>IF(OR(A82="", Contact_Info!$B$3=""),"",Contact_Info!B$3)</f>
        <v/>
      </c>
      <c r="C82" s="3" t="str">
        <f>IF(B82="","",VLOOKUP(B82,TDOE_Use!A$2:B$157, 2, FALSE))</f>
        <v/>
      </c>
    </row>
    <row r="83" spans="1:3" x14ac:dyDescent="0.3">
      <c r="A83" s="13"/>
      <c r="B83" s="3" t="str">
        <f>IF(OR(A83="", Contact_Info!$B$3=""),"",Contact_Info!B$3)</f>
        <v/>
      </c>
      <c r="C83" s="3" t="str">
        <f>IF(B83="","",VLOOKUP(B83,TDOE_Use!A$2:B$157, 2, FALSE))</f>
        <v/>
      </c>
    </row>
    <row r="84" spans="1:3" x14ac:dyDescent="0.3">
      <c r="A84" s="13"/>
      <c r="B84" s="3" t="str">
        <f>IF(OR(A84="", Contact_Info!$B$3=""),"",Contact_Info!B$3)</f>
        <v/>
      </c>
      <c r="C84" s="3" t="str">
        <f>IF(B84="","",VLOOKUP(B84,TDOE_Use!A$2:B$157, 2, FALSE))</f>
        <v/>
      </c>
    </row>
    <row r="85" spans="1:3" x14ac:dyDescent="0.3">
      <c r="A85" s="13"/>
      <c r="B85" s="3" t="str">
        <f>IF(OR(A85="", Contact_Info!$B$3=""),"",Contact_Info!B$3)</f>
        <v/>
      </c>
      <c r="C85" s="3" t="str">
        <f>IF(B85="","",VLOOKUP(B85,TDOE_Use!A$2:B$157, 2, FALSE))</f>
        <v/>
      </c>
    </row>
    <row r="86" spans="1:3" x14ac:dyDescent="0.3">
      <c r="A86" s="13"/>
      <c r="B86" s="3" t="str">
        <f>IF(OR(A86="", Contact_Info!$B$3=""),"",Contact_Info!B$3)</f>
        <v/>
      </c>
      <c r="C86" s="3" t="str">
        <f>IF(B86="","",VLOOKUP(B86,TDOE_Use!A$2:B$157, 2, FALSE))</f>
        <v/>
      </c>
    </row>
    <row r="87" spans="1:3" x14ac:dyDescent="0.3">
      <c r="A87" s="13"/>
      <c r="B87" s="3" t="str">
        <f>IF(OR(A87="", Contact_Info!$B$3=""),"",Contact_Info!B$3)</f>
        <v/>
      </c>
      <c r="C87" s="3" t="str">
        <f>IF(B87="","",VLOOKUP(B87,TDOE_Use!A$2:B$157, 2, FALSE))</f>
        <v/>
      </c>
    </row>
    <row r="88" spans="1:3" x14ac:dyDescent="0.3">
      <c r="A88" s="13"/>
      <c r="B88" s="3" t="str">
        <f>IF(OR(A88="", Contact_Info!$B$3=""),"",Contact_Info!B$3)</f>
        <v/>
      </c>
      <c r="C88" s="3" t="str">
        <f>IF(B88="","",VLOOKUP(B88,TDOE_Use!A$2:B$157, 2, FALSE))</f>
        <v/>
      </c>
    </row>
    <row r="89" spans="1:3" x14ac:dyDescent="0.3">
      <c r="A89" s="13"/>
      <c r="B89" s="3" t="str">
        <f>IF(OR(A89="", Contact_Info!$B$3=""),"",Contact_Info!B$3)</f>
        <v/>
      </c>
      <c r="C89" s="3" t="str">
        <f>IF(B89="","",VLOOKUP(B89,TDOE_Use!A$2:B$157, 2, FALSE))</f>
        <v/>
      </c>
    </row>
    <row r="90" spans="1:3" x14ac:dyDescent="0.3">
      <c r="A90" s="13"/>
      <c r="B90" s="3" t="str">
        <f>IF(OR(A90="", Contact_Info!$B$3=""),"",Contact_Info!B$3)</f>
        <v/>
      </c>
      <c r="C90" s="3" t="str">
        <f>IF(B90="","",VLOOKUP(B90,TDOE_Use!A$2:B$157, 2, FALSE))</f>
        <v/>
      </c>
    </row>
    <row r="91" spans="1:3" x14ac:dyDescent="0.3">
      <c r="A91" s="13"/>
      <c r="B91" s="3" t="str">
        <f>IF(OR(A91="", Contact_Info!$B$3=""),"",Contact_Info!B$3)</f>
        <v/>
      </c>
      <c r="C91" s="3" t="str">
        <f>IF(B91="","",VLOOKUP(B91,TDOE_Use!A$2:B$157, 2, FALSE))</f>
        <v/>
      </c>
    </row>
    <row r="92" spans="1:3" x14ac:dyDescent="0.3">
      <c r="A92" s="13"/>
      <c r="B92" s="3" t="str">
        <f>IF(OR(A92="", Contact_Info!$B$3=""),"",Contact_Info!B$3)</f>
        <v/>
      </c>
      <c r="C92" s="3" t="str">
        <f>IF(B92="","",VLOOKUP(B92,TDOE_Use!A$2:B$157, 2, FALSE))</f>
        <v/>
      </c>
    </row>
    <row r="93" spans="1:3" x14ac:dyDescent="0.3">
      <c r="A93" s="13"/>
      <c r="B93" s="3" t="str">
        <f>IF(OR(A93="", Contact_Info!$B$3=""),"",Contact_Info!B$3)</f>
        <v/>
      </c>
      <c r="C93" s="3" t="str">
        <f>IF(B93="","",VLOOKUP(B93,TDOE_Use!A$2:B$157, 2, FALSE))</f>
        <v/>
      </c>
    </row>
    <row r="94" spans="1:3" x14ac:dyDescent="0.3">
      <c r="A94" s="13"/>
      <c r="B94" s="3" t="str">
        <f>IF(OR(A94="", Contact_Info!$B$3=""),"",Contact_Info!B$3)</f>
        <v/>
      </c>
      <c r="C94" s="3" t="str">
        <f>IF(B94="","",VLOOKUP(B94,TDOE_Use!A$2:B$157, 2, FALSE))</f>
        <v/>
      </c>
    </row>
    <row r="95" spans="1:3" x14ac:dyDescent="0.3">
      <c r="A95" s="13"/>
      <c r="B95" s="3" t="str">
        <f>IF(OR(A95="", Contact_Info!$B$3=""),"",Contact_Info!B$3)</f>
        <v/>
      </c>
      <c r="C95" s="3" t="str">
        <f>IF(B95="","",VLOOKUP(B95,TDOE_Use!A$2:B$157, 2, FALSE))</f>
        <v/>
      </c>
    </row>
    <row r="96" spans="1:3" x14ac:dyDescent="0.3">
      <c r="A96" s="13"/>
      <c r="B96" s="3" t="str">
        <f>IF(OR(A96="", Contact_Info!$B$3=""),"",Contact_Info!B$3)</f>
        <v/>
      </c>
      <c r="C96" s="3" t="str">
        <f>IF(B96="","",VLOOKUP(B96,TDOE_Use!A$2:B$157, 2, FALSE))</f>
        <v/>
      </c>
    </row>
    <row r="97" spans="1:3" x14ac:dyDescent="0.3">
      <c r="A97" s="13"/>
      <c r="B97" s="3" t="str">
        <f>IF(OR(A97="", Contact_Info!$B$3=""),"",Contact_Info!B$3)</f>
        <v/>
      </c>
      <c r="C97" s="3" t="str">
        <f>IF(B97="","",VLOOKUP(B97,TDOE_Use!A$2:B$157, 2, FALSE))</f>
        <v/>
      </c>
    </row>
    <row r="98" spans="1:3" x14ac:dyDescent="0.3">
      <c r="A98" s="13"/>
      <c r="B98" s="3" t="str">
        <f>IF(OR(A98="", Contact_Info!$B$3=""),"",Contact_Info!B$3)</f>
        <v/>
      </c>
      <c r="C98" s="3" t="str">
        <f>IF(B98="","",VLOOKUP(B98,TDOE_Use!A$2:B$157, 2, FALSE))</f>
        <v/>
      </c>
    </row>
    <row r="99" spans="1:3" x14ac:dyDescent="0.3">
      <c r="A99" s="13"/>
      <c r="B99" s="3" t="str">
        <f>IF(OR(A99="", Contact_Info!$B$3=""),"",Contact_Info!B$3)</f>
        <v/>
      </c>
      <c r="C99" s="3" t="str">
        <f>IF(B99="","",VLOOKUP(B99,TDOE_Use!A$2:B$157, 2, FALSE))</f>
        <v/>
      </c>
    </row>
    <row r="100" spans="1:3" x14ac:dyDescent="0.3">
      <c r="A100" s="13"/>
      <c r="B100" s="3" t="str">
        <f>IF(OR(A100="", Contact_Info!$B$3=""),"",Contact_Info!B$3)</f>
        <v/>
      </c>
      <c r="C100" s="3" t="str">
        <f>IF(B100="","",VLOOKUP(B100,TDOE_Use!A$2:B$157, 2, FALSE))</f>
        <v/>
      </c>
    </row>
    <row r="101" spans="1:3" x14ac:dyDescent="0.3">
      <c r="B101" s="3" t="str">
        <f>IF(OR(A101="", Contact_Info!$B$3=""),"",Contact_Info!B$3)</f>
        <v/>
      </c>
      <c r="C101" s="3" t="str">
        <f>IF(B101="","",VLOOKUP(B101,#REF!, 2, FALSE))</f>
        <v/>
      </c>
    </row>
  </sheetData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TDOE_Use!$J$2:$J$7</xm:f>
          </x14:formula1>
          <xm:sqref>G2:G1048576</xm:sqref>
        </x14:dataValidation>
        <x14:dataValidation type="list" allowBlank="1" showInputMessage="1" showErrorMessage="1" xr:uid="{885DCE98-B7CF-44E5-B6D6-6F67C8606783}">
          <x14:formula1>
            <xm:f>TDOE_Use!$K$2:$K$7</xm:f>
          </x14:formula1>
          <xm:sqref>H2:H1048576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50"/>
  <sheetViews>
    <sheetView topLeftCell="A126" workbookViewId="0">
      <selection activeCell="J55" sqref="J55"/>
    </sheetView>
  </sheetViews>
  <sheetFormatPr defaultRowHeight="15" x14ac:dyDescent="0.25"/>
  <cols>
    <col min="1" max="8" width="11.85546875" customWidth="1"/>
    <col min="9" max="9" width="33.42578125" customWidth="1"/>
    <col min="10" max="10" width="39.28515625" customWidth="1"/>
    <col min="11" max="11" width="26.7109375" customWidth="1"/>
  </cols>
  <sheetData>
    <row r="1" spans="1:11" x14ac:dyDescent="0.25">
      <c r="A1" s="2" t="s">
        <v>9</v>
      </c>
      <c r="B1" s="2" t="s">
        <v>10</v>
      </c>
      <c r="C1" s="2" t="s">
        <v>16</v>
      </c>
      <c r="D1" s="2" t="s">
        <v>17</v>
      </c>
      <c r="E1" s="2" t="s">
        <v>18</v>
      </c>
      <c r="F1" s="2" t="s">
        <v>19</v>
      </c>
      <c r="G1" s="2" t="s">
        <v>20</v>
      </c>
      <c r="H1" s="2" t="s">
        <v>21</v>
      </c>
      <c r="I1" s="2" t="s">
        <v>22</v>
      </c>
      <c r="J1" s="2" t="s">
        <v>14</v>
      </c>
      <c r="K1" s="2" t="s">
        <v>23</v>
      </c>
    </row>
    <row r="2" spans="1:11" ht="15.75" x14ac:dyDescent="0.3">
      <c r="A2" s="27">
        <v>10</v>
      </c>
      <c r="B2" s="16" t="s">
        <v>24</v>
      </c>
      <c r="C2" s="16" t="s">
        <v>25</v>
      </c>
      <c r="D2" s="16" t="s">
        <v>26</v>
      </c>
      <c r="E2" s="14" t="s">
        <v>27</v>
      </c>
      <c r="F2" s="11" t="s">
        <v>28</v>
      </c>
      <c r="G2" s="14" t="s">
        <v>29</v>
      </c>
      <c r="H2" s="16" t="s">
        <v>30</v>
      </c>
      <c r="I2" s="16" t="s">
        <v>31</v>
      </c>
      <c r="J2" s="1" t="s">
        <v>32</v>
      </c>
      <c r="K2" t="s">
        <v>33</v>
      </c>
    </row>
    <row r="3" spans="1:11" ht="15.75" x14ac:dyDescent="0.3">
      <c r="A3" s="27">
        <v>11</v>
      </c>
      <c r="B3" s="16" t="s">
        <v>34</v>
      </c>
      <c r="C3" s="16" t="s">
        <v>35</v>
      </c>
      <c r="D3" s="16" t="s">
        <v>36</v>
      </c>
      <c r="E3" s="14" t="s">
        <v>37</v>
      </c>
      <c r="F3" s="11" t="s">
        <v>38</v>
      </c>
      <c r="G3" s="14" t="s">
        <v>39</v>
      </c>
      <c r="H3" s="16" t="s">
        <v>40</v>
      </c>
      <c r="I3" s="16" t="s">
        <v>31</v>
      </c>
      <c r="J3" s="1" t="s">
        <v>41</v>
      </c>
      <c r="K3" t="s">
        <v>42</v>
      </c>
    </row>
    <row r="4" spans="1:11" ht="15.75" x14ac:dyDescent="0.3">
      <c r="A4" s="27">
        <v>12</v>
      </c>
      <c r="B4" s="16" t="s">
        <v>43</v>
      </c>
      <c r="C4" s="16" t="s">
        <v>44</v>
      </c>
      <c r="D4" s="16" t="s">
        <v>45</v>
      </c>
      <c r="E4" s="14" t="s">
        <v>46</v>
      </c>
      <c r="F4" s="11" t="s">
        <v>47</v>
      </c>
      <c r="G4" s="14" t="s">
        <v>48</v>
      </c>
      <c r="H4" s="16" t="s">
        <v>49</v>
      </c>
      <c r="I4" s="16" t="s">
        <v>50</v>
      </c>
      <c r="J4" s="1" t="s">
        <v>51</v>
      </c>
      <c r="K4" t="s">
        <v>52</v>
      </c>
    </row>
    <row r="5" spans="1:11" ht="15.75" x14ac:dyDescent="0.3">
      <c r="A5" s="27">
        <v>20</v>
      </c>
      <c r="B5" s="16" t="s">
        <v>53</v>
      </c>
      <c r="C5" s="16" t="s">
        <v>54</v>
      </c>
      <c r="D5" s="16" t="s">
        <v>55</v>
      </c>
      <c r="E5" s="14" t="s">
        <v>56</v>
      </c>
      <c r="F5" s="17" t="s">
        <v>1029</v>
      </c>
      <c r="G5" s="14" t="s">
        <v>1030</v>
      </c>
      <c r="H5" s="16" t="s">
        <v>57</v>
      </c>
      <c r="I5" s="16" t="s">
        <v>58</v>
      </c>
      <c r="J5" s="1" t="s">
        <v>59</v>
      </c>
      <c r="K5" t="s">
        <v>60</v>
      </c>
    </row>
    <row r="6" spans="1:11" ht="15.75" x14ac:dyDescent="0.3">
      <c r="A6" s="27">
        <v>30</v>
      </c>
      <c r="B6" s="16" t="s">
        <v>61</v>
      </c>
      <c r="C6" s="16" t="s">
        <v>62</v>
      </c>
      <c r="D6" s="16" t="s">
        <v>63</v>
      </c>
      <c r="E6" s="14" t="s">
        <v>64</v>
      </c>
      <c r="F6" s="17" t="s">
        <v>65</v>
      </c>
      <c r="G6" s="14" t="s">
        <v>66</v>
      </c>
      <c r="H6" s="16" t="s">
        <v>67</v>
      </c>
      <c r="I6" s="16" t="s">
        <v>68</v>
      </c>
      <c r="J6" s="1" t="s">
        <v>69</v>
      </c>
      <c r="K6" t="s">
        <v>70</v>
      </c>
    </row>
    <row r="7" spans="1:11" ht="15.75" x14ac:dyDescent="0.3">
      <c r="A7" s="27">
        <v>40</v>
      </c>
      <c r="B7" s="16" t="s">
        <v>71</v>
      </c>
      <c r="C7" s="16" t="s">
        <v>72</v>
      </c>
      <c r="D7" s="16" t="s">
        <v>73</v>
      </c>
      <c r="E7" s="14" t="s">
        <v>74</v>
      </c>
      <c r="F7" s="16" t="s">
        <v>75</v>
      </c>
      <c r="G7" s="14" t="s">
        <v>76</v>
      </c>
      <c r="H7" s="16" t="s">
        <v>77</v>
      </c>
      <c r="I7" s="16" t="s">
        <v>78</v>
      </c>
      <c r="J7" s="1" t="s">
        <v>79</v>
      </c>
      <c r="K7" t="s">
        <v>80</v>
      </c>
    </row>
    <row r="8" spans="1:11" ht="15.75" x14ac:dyDescent="0.3">
      <c r="A8" s="27">
        <v>50</v>
      </c>
      <c r="B8" s="16" t="s">
        <v>81</v>
      </c>
      <c r="C8" s="16" t="s">
        <v>82</v>
      </c>
      <c r="D8" s="16" t="s">
        <v>83</v>
      </c>
      <c r="E8" s="14" t="s">
        <v>84</v>
      </c>
      <c r="F8" s="17" t="s">
        <v>85</v>
      </c>
      <c r="G8" s="14" t="s">
        <v>86</v>
      </c>
      <c r="H8" s="16" t="s">
        <v>87</v>
      </c>
      <c r="I8" s="16" t="s">
        <v>88</v>
      </c>
      <c r="J8" s="3"/>
    </row>
    <row r="9" spans="1:11" ht="16.5" customHeight="1" x14ac:dyDescent="0.3">
      <c r="A9" s="27">
        <v>51</v>
      </c>
      <c r="B9" s="16" t="s">
        <v>89</v>
      </c>
      <c r="C9" s="16" t="s">
        <v>90</v>
      </c>
      <c r="D9" s="16" t="s">
        <v>91</v>
      </c>
      <c r="E9" s="14" t="s">
        <v>92</v>
      </c>
      <c r="F9" s="17" t="s">
        <v>1031</v>
      </c>
      <c r="G9" s="14" t="s">
        <v>1032</v>
      </c>
      <c r="H9" s="16" t="s">
        <v>93</v>
      </c>
      <c r="I9" s="16" t="s">
        <v>94</v>
      </c>
      <c r="J9" s="3"/>
    </row>
    <row r="10" spans="1:11" ht="15.75" x14ac:dyDescent="0.3">
      <c r="A10" s="27">
        <v>52</v>
      </c>
      <c r="B10" s="16" t="s">
        <v>95</v>
      </c>
      <c r="C10" s="16" t="s">
        <v>96</v>
      </c>
      <c r="D10" s="16" t="s">
        <v>97</v>
      </c>
      <c r="E10" s="14" t="s">
        <v>98</v>
      </c>
      <c r="F10" s="17" t="s">
        <v>1033</v>
      </c>
      <c r="G10" s="16" t="s">
        <v>1034</v>
      </c>
      <c r="H10" s="16" t="s">
        <v>99</v>
      </c>
      <c r="I10" s="16" t="s">
        <v>88</v>
      </c>
      <c r="J10" s="3"/>
    </row>
    <row r="11" spans="1:11" ht="15.75" x14ac:dyDescent="0.3">
      <c r="A11" s="27">
        <v>60</v>
      </c>
      <c r="B11" s="16" t="s">
        <v>100</v>
      </c>
      <c r="C11" s="16" t="s">
        <v>101</v>
      </c>
      <c r="D11" s="16" t="s">
        <v>102</v>
      </c>
      <c r="E11" s="14" t="s">
        <v>103</v>
      </c>
      <c r="F11" s="11" t="s">
        <v>104</v>
      </c>
      <c r="G11" s="14" t="s">
        <v>105</v>
      </c>
      <c r="H11" s="16" t="s">
        <v>106</v>
      </c>
      <c r="I11" s="16" t="s">
        <v>107</v>
      </c>
      <c r="J11" s="3"/>
    </row>
    <row r="12" spans="1:11" ht="15.75" x14ac:dyDescent="0.3">
      <c r="A12" s="27">
        <v>61</v>
      </c>
      <c r="B12" s="16" t="s">
        <v>108</v>
      </c>
      <c r="C12" s="16" t="s">
        <v>109</v>
      </c>
      <c r="D12" s="16" t="s">
        <v>110</v>
      </c>
      <c r="E12" s="14" t="s">
        <v>111</v>
      </c>
      <c r="F12" s="11" t="s">
        <v>112</v>
      </c>
      <c r="G12" s="14" t="s">
        <v>113</v>
      </c>
      <c r="H12" s="16" t="s">
        <v>114</v>
      </c>
      <c r="I12" s="16" t="s">
        <v>115</v>
      </c>
      <c r="J12" s="3"/>
    </row>
    <row r="13" spans="1:11" ht="15.75" x14ac:dyDescent="0.3">
      <c r="A13" s="27">
        <v>70</v>
      </c>
      <c r="B13" s="16" t="s">
        <v>116</v>
      </c>
      <c r="C13" s="16" t="s">
        <v>117</v>
      </c>
      <c r="D13" s="16" t="s">
        <v>118</v>
      </c>
      <c r="E13" s="14" t="s">
        <v>119</v>
      </c>
      <c r="F13" s="11" t="s">
        <v>120</v>
      </c>
      <c r="G13" s="14" t="s">
        <v>121</v>
      </c>
      <c r="H13" s="16" t="s">
        <v>1160</v>
      </c>
      <c r="I13" s="16" t="s">
        <v>122</v>
      </c>
      <c r="J13" s="3"/>
    </row>
    <row r="14" spans="1:11" ht="15.75" x14ac:dyDescent="0.3">
      <c r="A14" s="27">
        <v>80</v>
      </c>
      <c r="B14" s="16" t="s">
        <v>123</v>
      </c>
      <c r="C14" s="16" t="s">
        <v>980</v>
      </c>
      <c r="D14" s="16" t="s">
        <v>998</v>
      </c>
      <c r="E14" s="14" t="s">
        <v>1012</v>
      </c>
      <c r="F14" s="11" t="s">
        <v>1035</v>
      </c>
      <c r="G14" s="14" t="s">
        <v>1036</v>
      </c>
      <c r="H14" s="16" t="s">
        <v>124</v>
      </c>
      <c r="I14" s="16" t="s">
        <v>125</v>
      </c>
      <c r="J14" s="3"/>
    </row>
    <row r="15" spans="1:11" ht="15.75" x14ac:dyDescent="0.3">
      <c r="A15" s="27">
        <v>90</v>
      </c>
      <c r="B15" s="16" t="s">
        <v>126</v>
      </c>
      <c r="C15" s="16" t="s">
        <v>127</v>
      </c>
      <c r="D15" s="16" t="s">
        <v>128</v>
      </c>
      <c r="E15" s="14" t="s">
        <v>129</v>
      </c>
      <c r="F15" s="17" t="s">
        <v>241</v>
      </c>
      <c r="G15" s="16" t="s">
        <v>241</v>
      </c>
      <c r="H15" s="16" t="s">
        <v>130</v>
      </c>
      <c r="I15" s="16" t="s">
        <v>131</v>
      </c>
      <c r="J15" s="3"/>
    </row>
    <row r="16" spans="1:11" ht="15.75" x14ac:dyDescent="0.3">
      <c r="A16" s="27">
        <v>92</v>
      </c>
      <c r="B16" s="16" t="s">
        <v>132</v>
      </c>
      <c r="C16" s="16" t="s">
        <v>133</v>
      </c>
      <c r="D16" s="16" t="s">
        <v>134</v>
      </c>
      <c r="E16" s="14" t="s">
        <v>135</v>
      </c>
      <c r="F16" s="17" t="s">
        <v>136</v>
      </c>
      <c r="G16" s="14" t="s">
        <v>137</v>
      </c>
      <c r="H16" s="16" t="s">
        <v>138</v>
      </c>
      <c r="I16" s="16" t="s">
        <v>139</v>
      </c>
      <c r="J16" s="3"/>
    </row>
    <row r="17" spans="1:10" ht="15.75" x14ac:dyDescent="0.3">
      <c r="A17" s="27">
        <v>93</v>
      </c>
      <c r="B17" s="16" t="s">
        <v>140</v>
      </c>
      <c r="C17" s="16" t="s">
        <v>141</v>
      </c>
      <c r="D17" s="16" t="s">
        <v>142</v>
      </c>
      <c r="E17" s="14" t="s">
        <v>143</v>
      </c>
      <c r="F17" s="16" t="s">
        <v>144</v>
      </c>
      <c r="G17" s="14" t="s">
        <v>145</v>
      </c>
      <c r="H17" s="16" t="s">
        <v>146</v>
      </c>
      <c r="I17" s="16" t="s">
        <v>131</v>
      </c>
      <c r="J17" s="3"/>
    </row>
    <row r="18" spans="1:10" ht="15.75" x14ac:dyDescent="0.3">
      <c r="A18" s="27">
        <v>94</v>
      </c>
      <c r="B18" s="16" t="s">
        <v>147</v>
      </c>
      <c r="C18" s="16" t="s">
        <v>981</v>
      </c>
      <c r="D18" s="16" t="s">
        <v>999</v>
      </c>
      <c r="E18" s="14" t="s">
        <v>1013</v>
      </c>
      <c r="F18" s="11" t="s">
        <v>149</v>
      </c>
      <c r="G18" s="14" t="s">
        <v>150</v>
      </c>
      <c r="H18" s="16" t="s">
        <v>151</v>
      </c>
      <c r="I18" s="16" t="s">
        <v>152</v>
      </c>
      <c r="J18" s="3"/>
    </row>
    <row r="19" spans="1:10" ht="15.75" x14ac:dyDescent="0.3">
      <c r="A19" s="27">
        <v>95</v>
      </c>
      <c r="B19" s="16" t="s">
        <v>153</v>
      </c>
      <c r="C19" s="16" t="s">
        <v>154</v>
      </c>
      <c r="D19" s="16" t="s">
        <v>155</v>
      </c>
      <c r="E19" s="14" t="s">
        <v>156</v>
      </c>
      <c r="F19" s="16" t="s">
        <v>1037</v>
      </c>
      <c r="G19" s="14" t="s">
        <v>1038</v>
      </c>
      <c r="H19" s="16" t="s">
        <v>157</v>
      </c>
      <c r="I19" s="16" t="s">
        <v>158</v>
      </c>
      <c r="J19" s="3"/>
    </row>
    <row r="20" spans="1:10" ht="15.75" x14ac:dyDescent="0.3">
      <c r="A20" s="27">
        <v>97</v>
      </c>
      <c r="B20" s="16" t="s">
        <v>159</v>
      </c>
      <c r="C20" s="16" t="s">
        <v>160</v>
      </c>
      <c r="D20" s="16" t="s">
        <v>161</v>
      </c>
      <c r="E20" s="14" t="s">
        <v>162</v>
      </c>
      <c r="F20" s="11" t="s">
        <v>163</v>
      </c>
      <c r="G20" s="14" t="s">
        <v>164</v>
      </c>
      <c r="H20" s="16" t="s">
        <v>165</v>
      </c>
      <c r="I20" s="16" t="s">
        <v>166</v>
      </c>
      <c r="J20" s="3"/>
    </row>
    <row r="21" spans="1:10" ht="15.75" x14ac:dyDescent="0.3">
      <c r="A21" s="27">
        <v>100</v>
      </c>
      <c r="B21" s="16" t="s">
        <v>167</v>
      </c>
      <c r="C21" s="16" t="s">
        <v>168</v>
      </c>
      <c r="D21" s="16" t="s">
        <v>169</v>
      </c>
      <c r="E21" s="14" t="s">
        <v>170</v>
      </c>
      <c r="F21" s="17" t="s">
        <v>171</v>
      </c>
      <c r="G21" s="14" t="s">
        <v>172</v>
      </c>
      <c r="H21" s="16" t="s">
        <v>173</v>
      </c>
      <c r="I21" s="16" t="s">
        <v>174</v>
      </c>
      <c r="J21" s="3"/>
    </row>
    <row r="22" spans="1:10" ht="15.75" x14ac:dyDescent="0.3">
      <c r="A22" s="27">
        <v>101</v>
      </c>
      <c r="B22" s="16" t="s">
        <v>175</v>
      </c>
      <c r="C22" s="16" t="s">
        <v>176</v>
      </c>
      <c r="D22" s="16" t="s">
        <v>177</v>
      </c>
      <c r="E22" s="14" t="s">
        <v>178</v>
      </c>
      <c r="F22" s="17" t="s">
        <v>179</v>
      </c>
      <c r="G22" s="14" t="s">
        <v>180</v>
      </c>
      <c r="H22" s="16" t="s">
        <v>181</v>
      </c>
      <c r="I22" s="16" t="s">
        <v>182</v>
      </c>
      <c r="J22" s="3"/>
    </row>
    <row r="23" spans="1:10" ht="15.75" x14ac:dyDescent="0.3">
      <c r="A23" s="27">
        <v>110</v>
      </c>
      <c r="B23" s="16" t="s">
        <v>183</v>
      </c>
      <c r="C23" s="16" t="s">
        <v>184</v>
      </c>
      <c r="D23" s="16" t="s">
        <v>185</v>
      </c>
      <c r="E23" s="14" t="s">
        <v>186</v>
      </c>
      <c r="F23" s="11" t="s">
        <v>1039</v>
      </c>
      <c r="G23" s="14" t="s">
        <v>1040</v>
      </c>
      <c r="H23" s="16" t="s">
        <v>187</v>
      </c>
      <c r="I23" s="16" t="s">
        <v>188</v>
      </c>
      <c r="J23" s="3"/>
    </row>
    <row r="24" spans="1:10" ht="15.75" x14ac:dyDescent="0.3">
      <c r="A24" s="27">
        <v>120</v>
      </c>
      <c r="B24" s="16" t="s">
        <v>189</v>
      </c>
      <c r="C24" s="16" t="s">
        <v>190</v>
      </c>
      <c r="D24" s="16" t="s">
        <v>191</v>
      </c>
      <c r="E24" s="14" t="s">
        <v>192</v>
      </c>
      <c r="F24" s="11" t="s">
        <v>1041</v>
      </c>
      <c r="G24" s="14" t="s">
        <v>1042</v>
      </c>
      <c r="H24" s="16" t="s">
        <v>193</v>
      </c>
      <c r="I24" s="16" t="s">
        <v>194</v>
      </c>
      <c r="J24" s="3"/>
    </row>
    <row r="25" spans="1:10" ht="15.75" x14ac:dyDescent="0.3">
      <c r="A25" s="27">
        <v>130</v>
      </c>
      <c r="B25" s="16" t="s">
        <v>195</v>
      </c>
      <c r="C25" s="16" t="s">
        <v>982</v>
      </c>
      <c r="D25" s="16" t="s">
        <v>478</v>
      </c>
      <c r="E25" s="14" t="s">
        <v>1014</v>
      </c>
      <c r="F25" s="11" t="s">
        <v>1043</v>
      </c>
      <c r="G25" s="14" t="s">
        <v>1044</v>
      </c>
      <c r="H25" s="16" t="s">
        <v>196</v>
      </c>
      <c r="I25" s="16" t="s">
        <v>197</v>
      </c>
      <c r="J25" s="3"/>
    </row>
    <row r="26" spans="1:10" ht="15.75" x14ac:dyDescent="0.3">
      <c r="A26" s="27">
        <v>140</v>
      </c>
      <c r="B26" s="16" t="s">
        <v>198</v>
      </c>
      <c r="C26" s="16" t="s">
        <v>199</v>
      </c>
      <c r="D26" s="16" t="s">
        <v>200</v>
      </c>
      <c r="E26" s="14" t="s">
        <v>201</v>
      </c>
      <c r="F26" s="11" t="s">
        <v>202</v>
      </c>
      <c r="G26" s="14" t="s">
        <v>203</v>
      </c>
      <c r="H26" s="16" t="s">
        <v>204</v>
      </c>
      <c r="I26" s="16" t="s">
        <v>205</v>
      </c>
      <c r="J26" s="3"/>
    </row>
    <row r="27" spans="1:10" ht="15.75" x14ac:dyDescent="0.3">
      <c r="A27" s="27">
        <v>150</v>
      </c>
      <c r="B27" s="16" t="s">
        <v>206</v>
      </c>
      <c r="C27" s="16" t="s">
        <v>207</v>
      </c>
      <c r="D27" s="16" t="s">
        <v>208</v>
      </c>
      <c r="E27" s="14" t="s">
        <v>209</v>
      </c>
      <c r="F27" s="17" t="s">
        <v>1045</v>
      </c>
      <c r="G27" s="14" t="s">
        <v>1046</v>
      </c>
      <c r="H27" s="16" t="s">
        <v>210</v>
      </c>
      <c r="I27" s="16" t="s">
        <v>211</v>
      </c>
      <c r="J27" s="3"/>
    </row>
    <row r="28" spans="1:10" ht="15.75" x14ac:dyDescent="0.3">
      <c r="A28" s="27">
        <v>151</v>
      </c>
      <c r="B28" s="16" t="s">
        <v>212</v>
      </c>
      <c r="C28" s="16" t="s">
        <v>983</v>
      </c>
      <c r="D28" s="16" t="s">
        <v>1000</v>
      </c>
      <c r="E28" s="14" t="s">
        <v>1015</v>
      </c>
      <c r="F28" s="11" t="s">
        <v>1047</v>
      </c>
      <c r="G28" s="16" t="s">
        <v>1048</v>
      </c>
      <c r="H28" s="16" t="s">
        <v>213</v>
      </c>
      <c r="I28" s="16" t="s">
        <v>211</v>
      </c>
      <c r="J28" s="3"/>
    </row>
    <row r="29" spans="1:10" ht="15.75" x14ac:dyDescent="0.3">
      <c r="A29" s="27">
        <v>160</v>
      </c>
      <c r="B29" s="16" t="s">
        <v>214</v>
      </c>
      <c r="C29" s="16" t="s">
        <v>215</v>
      </c>
      <c r="D29" s="16" t="s">
        <v>216</v>
      </c>
      <c r="E29" s="14" t="s">
        <v>217</v>
      </c>
      <c r="F29" s="16" t="s">
        <v>1049</v>
      </c>
      <c r="G29" s="14" t="s">
        <v>1050</v>
      </c>
      <c r="H29" s="16" t="s">
        <v>218</v>
      </c>
      <c r="I29" s="16" t="s">
        <v>219</v>
      </c>
      <c r="J29" s="3"/>
    </row>
    <row r="30" spans="1:10" ht="15.75" x14ac:dyDescent="0.3">
      <c r="A30" s="27">
        <v>161</v>
      </c>
      <c r="B30" s="16" t="s">
        <v>220</v>
      </c>
      <c r="C30" s="16" t="s">
        <v>221</v>
      </c>
      <c r="D30" s="16" t="s">
        <v>222</v>
      </c>
      <c r="E30" s="14" t="s">
        <v>223</v>
      </c>
      <c r="F30" s="11" t="s">
        <v>1051</v>
      </c>
      <c r="G30" s="14" t="s">
        <v>1052</v>
      </c>
      <c r="H30" s="16" t="s">
        <v>224</v>
      </c>
      <c r="I30" s="16" t="s">
        <v>219</v>
      </c>
      <c r="J30" s="3"/>
    </row>
    <row r="31" spans="1:10" ht="15.75" x14ac:dyDescent="0.3">
      <c r="A31" s="27">
        <v>162</v>
      </c>
      <c r="B31" s="16" t="s">
        <v>225</v>
      </c>
      <c r="C31" s="16" t="s">
        <v>226</v>
      </c>
      <c r="D31" s="16" t="s">
        <v>227</v>
      </c>
      <c r="E31" s="14" t="s">
        <v>228</v>
      </c>
      <c r="F31" s="17" t="s">
        <v>1053</v>
      </c>
      <c r="G31" s="16" t="s">
        <v>1054</v>
      </c>
      <c r="H31" s="16" t="s">
        <v>229</v>
      </c>
      <c r="I31" s="16" t="s">
        <v>230</v>
      </c>
      <c r="J31" s="3"/>
    </row>
    <row r="32" spans="1:10" ht="15.75" x14ac:dyDescent="0.3">
      <c r="A32" s="27">
        <v>170</v>
      </c>
      <c r="B32" s="16" t="s">
        <v>231</v>
      </c>
      <c r="C32" s="16" t="s">
        <v>232</v>
      </c>
      <c r="D32" s="16" t="s">
        <v>233</v>
      </c>
      <c r="E32" s="14" t="s">
        <v>234</v>
      </c>
      <c r="F32" s="17" t="s">
        <v>235</v>
      </c>
      <c r="G32" s="14" t="s">
        <v>236</v>
      </c>
      <c r="H32" s="16" t="s">
        <v>237</v>
      </c>
      <c r="I32" s="16" t="s">
        <v>238</v>
      </c>
      <c r="J32" s="3"/>
    </row>
    <row r="33" spans="1:10" ht="15.75" x14ac:dyDescent="0.3">
      <c r="A33" s="27">
        <v>171</v>
      </c>
      <c r="B33" s="16" t="s">
        <v>239</v>
      </c>
      <c r="C33" s="16" t="s">
        <v>984</v>
      </c>
      <c r="D33" s="16" t="s">
        <v>1001</v>
      </c>
      <c r="E33" s="14" t="s">
        <v>1016</v>
      </c>
      <c r="F33" s="11" t="s">
        <v>241</v>
      </c>
      <c r="G33" s="16" t="s">
        <v>241</v>
      </c>
      <c r="H33" s="16" t="s">
        <v>242</v>
      </c>
      <c r="I33" s="16" t="s">
        <v>238</v>
      </c>
      <c r="J33" s="3"/>
    </row>
    <row r="34" spans="1:10" ht="15.75" x14ac:dyDescent="0.3">
      <c r="A34" s="27">
        <v>172</v>
      </c>
      <c r="B34" s="16" t="s">
        <v>243</v>
      </c>
      <c r="C34" s="16" t="s">
        <v>244</v>
      </c>
      <c r="D34" s="16" t="s">
        <v>245</v>
      </c>
      <c r="E34" s="14" t="s">
        <v>246</v>
      </c>
      <c r="F34" s="11" t="s">
        <v>241</v>
      </c>
      <c r="G34" s="16" t="s">
        <v>241</v>
      </c>
      <c r="H34" s="16" t="s">
        <v>247</v>
      </c>
      <c r="I34" s="16" t="s">
        <v>248</v>
      </c>
      <c r="J34" s="3"/>
    </row>
    <row r="35" spans="1:10" ht="15.75" x14ac:dyDescent="0.3">
      <c r="A35" s="27">
        <v>180</v>
      </c>
      <c r="B35" s="16" t="s">
        <v>249</v>
      </c>
      <c r="C35" s="16" t="s">
        <v>250</v>
      </c>
      <c r="D35" s="16" t="s">
        <v>251</v>
      </c>
      <c r="E35" s="14" t="s">
        <v>252</v>
      </c>
      <c r="F35" s="11" t="s">
        <v>253</v>
      </c>
      <c r="G35" s="14" t="s">
        <v>254</v>
      </c>
      <c r="H35" s="16" t="s">
        <v>255</v>
      </c>
      <c r="I35" s="16" t="s">
        <v>256</v>
      </c>
      <c r="J35" s="3"/>
    </row>
    <row r="36" spans="1:10" ht="16.5" thickBot="1" x14ac:dyDescent="0.35">
      <c r="A36" s="27">
        <v>190</v>
      </c>
      <c r="B36" s="16" t="s">
        <v>257</v>
      </c>
      <c r="C36" s="16" t="s">
        <v>258</v>
      </c>
      <c r="D36" s="16" t="s">
        <v>259</v>
      </c>
      <c r="E36" s="19" t="s">
        <v>260</v>
      </c>
      <c r="F36" s="11" t="s">
        <v>261</v>
      </c>
      <c r="G36" s="14" t="s">
        <v>262</v>
      </c>
      <c r="H36" s="16" t="s">
        <v>263</v>
      </c>
      <c r="I36" s="16" t="s">
        <v>264</v>
      </c>
      <c r="J36" s="3"/>
    </row>
    <row r="37" spans="1:10" ht="15.75" x14ac:dyDescent="0.3">
      <c r="A37" s="27">
        <v>200</v>
      </c>
      <c r="B37" s="16" t="s">
        <v>265</v>
      </c>
      <c r="C37" s="16" t="s">
        <v>266</v>
      </c>
      <c r="D37" s="16" t="s">
        <v>267</v>
      </c>
      <c r="E37" s="15" t="s">
        <v>268</v>
      </c>
      <c r="F37" s="11" t="s">
        <v>269</v>
      </c>
      <c r="G37" s="14" t="s">
        <v>270</v>
      </c>
      <c r="H37" s="16" t="s">
        <v>77</v>
      </c>
      <c r="I37" s="16" t="s">
        <v>271</v>
      </c>
      <c r="J37" s="3"/>
    </row>
    <row r="38" spans="1:10" ht="15.75" x14ac:dyDescent="0.3">
      <c r="A38" s="27">
        <v>210</v>
      </c>
      <c r="B38" s="16" t="s">
        <v>272</v>
      </c>
      <c r="C38" s="16" t="s">
        <v>273</v>
      </c>
      <c r="D38" s="16" t="s">
        <v>274</v>
      </c>
      <c r="E38" s="15" t="s">
        <v>275</v>
      </c>
      <c r="F38" s="17" t="s">
        <v>276</v>
      </c>
      <c r="G38" s="14" t="s">
        <v>1055</v>
      </c>
      <c r="H38" s="16" t="s">
        <v>277</v>
      </c>
      <c r="I38" s="16" t="s">
        <v>278</v>
      </c>
      <c r="J38" s="3"/>
    </row>
    <row r="39" spans="1:10" ht="15.75" x14ac:dyDescent="0.3">
      <c r="A39" s="27">
        <v>220</v>
      </c>
      <c r="B39" s="16" t="s">
        <v>279</v>
      </c>
      <c r="C39" s="16" t="s">
        <v>985</v>
      </c>
      <c r="D39" s="16" t="s">
        <v>1002</v>
      </c>
      <c r="E39" s="16" t="s">
        <v>1017</v>
      </c>
      <c r="F39" s="17" t="s">
        <v>1056</v>
      </c>
      <c r="G39" s="14" t="s">
        <v>1057</v>
      </c>
      <c r="H39" s="16" t="s">
        <v>281</v>
      </c>
      <c r="I39" s="16" t="s">
        <v>282</v>
      </c>
      <c r="J39" s="3"/>
    </row>
    <row r="40" spans="1:10" ht="15.75" x14ac:dyDescent="0.3">
      <c r="A40" s="27">
        <v>230</v>
      </c>
      <c r="B40" s="16" t="s">
        <v>283</v>
      </c>
      <c r="C40" s="16" t="s">
        <v>284</v>
      </c>
      <c r="D40" s="16" t="s">
        <v>285</v>
      </c>
      <c r="E40" s="14" t="s">
        <v>286</v>
      </c>
      <c r="F40" s="11" t="s">
        <v>1058</v>
      </c>
      <c r="G40" s="14" t="s">
        <v>1059</v>
      </c>
      <c r="H40" s="16" t="s">
        <v>287</v>
      </c>
      <c r="I40" s="16" t="s">
        <v>288</v>
      </c>
      <c r="J40" s="3"/>
    </row>
    <row r="41" spans="1:10" ht="15.75" x14ac:dyDescent="0.3">
      <c r="A41" s="27">
        <v>231</v>
      </c>
      <c r="B41" s="16" t="s">
        <v>289</v>
      </c>
      <c r="C41" s="16" t="s">
        <v>290</v>
      </c>
      <c r="D41" s="16" t="s">
        <v>291</v>
      </c>
      <c r="E41" s="14" t="s">
        <v>292</v>
      </c>
      <c r="F41" s="16" t="s">
        <v>293</v>
      </c>
      <c r="G41" s="14" t="s">
        <v>294</v>
      </c>
      <c r="H41" s="16" t="s">
        <v>295</v>
      </c>
      <c r="I41" s="16" t="s">
        <v>288</v>
      </c>
      <c r="J41" s="3"/>
    </row>
    <row r="42" spans="1:10" ht="15.75" x14ac:dyDescent="0.3">
      <c r="A42" s="27">
        <v>240</v>
      </c>
      <c r="B42" s="16" t="s">
        <v>296</v>
      </c>
      <c r="C42" s="16" t="s">
        <v>297</v>
      </c>
      <c r="D42" s="16" t="s">
        <v>298</v>
      </c>
      <c r="E42" s="20" t="s">
        <v>299</v>
      </c>
      <c r="F42" s="17" t="s">
        <v>300</v>
      </c>
      <c r="G42" s="14" t="s">
        <v>301</v>
      </c>
      <c r="H42" s="16" t="s">
        <v>302</v>
      </c>
      <c r="I42" s="16" t="s">
        <v>303</v>
      </c>
      <c r="J42" s="3"/>
    </row>
    <row r="43" spans="1:10" ht="15.75" x14ac:dyDescent="0.3">
      <c r="A43" s="27">
        <v>250</v>
      </c>
      <c r="B43" s="16" t="s">
        <v>304</v>
      </c>
      <c r="C43" s="16" t="s">
        <v>305</v>
      </c>
      <c r="D43" s="16" t="s">
        <v>306</v>
      </c>
      <c r="E43" s="15" t="s">
        <v>307</v>
      </c>
      <c r="F43" s="17" t="s">
        <v>1060</v>
      </c>
      <c r="G43" s="14" t="s">
        <v>1061</v>
      </c>
      <c r="H43" s="16" t="s">
        <v>308</v>
      </c>
      <c r="I43" s="16" t="s">
        <v>309</v>
      </c>
      <c r="J43" s="3"/>
    </row>
    <row r="44" spans="1:10" ht="15.75" x14ac:dyDescent="0.3">
      <c r="A44" s="27">
        <v>260</v>
      </c>
      <c r="B44" s="16" t="s">
        <v>310</v>
      </c>
      <c r="C44" s="16" t="s">
        <v>986</v>
      </c>
      <c r="D44" s="16" t="s">
        <v>679</v>
      </c>
      <c r="E44" s="14" t="s">
        <v>1018</v>
      </c>
      <c r="F44" s="11" t="s">
        <v>311</v>
      </c>
      <c r="G44" s="14" t="s">
        <v>312</v>
      </c>
      <c r="H44" s="16" t="s">
        <v>313</v>
      </c>
      <c r="I44" s="16" t="s">
        <v>314</v>
      </c>
      <c r="J44" s="3"/>
    </row>
    <row r="45" spans="1:10" ht="15.75" x14ac:dyDescent="0.3">
      <c r="A45" s="27">
        <v>271</v>
      </c>
      <c r="B45" s="16" t="s">
        <v>315</v>
      </c>
      <c r="C45" s="16" t="s">
        <v>316</v>
      </c>
      <c r="D45" s="16" t="s">
        <v>317</v>
      </c>
      <c r="E45" s="14" t="s">
        <v>318</v>
      </c>
      <c r="F45" s="17" t="s">
        <v>1062</v>
      </c>
      <c r="G45" s="14" t="s">
        <v>1063</v>
      </c>
      <c r="H45" s="16" t="s">
        <v>319</v>
      </c>
      <c r="I45" s="16" t="s">
        <v>320</v>
      </c>
      <c r="J45" s="3"/>
    </row>
    <row r="46" spans="1:10" ht="15.75" x14ac:dyDescent="0.3">
      <c r="A46" s="27">
        <v>272</v>
      </c>
      <c r="B46" s="16" t="s">
        <v>321</v>
      </c>
      <c r="C46" s="16" t="s">
        <v>322</v>
      </c>
      <c r="D46" s="16" t="s">
        <v>323</v>
      </c>
      <c r="E46" s="14" t="s">
        <v>324</v>
      </c>
      <c r="F46" s="11" t="s">
        <v>1064</v>
      </c>
      <c r="G46" s="14" t="s">
        <v>1065</v>
      </c>
      <c r="H46" s="16" t="s">
        <v>325</v>
      </c>
      <c r="I46" s="16" t="s">
        <v>326</v>
      </c>
      <c r="J46" s="3"/>
    </row>
    <row r="47" spans="1:10" ht="15.75" x14ac:dyDescent="0.3">
      <c r="A47" s="27">
        <v>273</v>
      </c>
      <c r="B47" s="16" t="s">
        <v>327</v>
      </c>
      <c r="C47" s="16" t="s">
        <v>328</v>
      </c>
      <c r="D47" s="16" t="s">
        <v>329</v>
      </c>
      <c r="E47" s="14" t="s">
        <v>330</v>
      </c>
      <c r="F47" s="11" t="s">
        <v>331</v>
      </c>
      <c r="G47" s="14" t="s">
        <v>332</v>
      </c>
      <c r="H47" s="16" t="s">
        <v>333</v>
      </c>
      <c r="I47" s="16" t="s">
        <v>334</v>
      </c>
      <c r="J47" s="3"/>
    </row>
    <row r="48" spans="1:10" ht="15.75" x14ac:dyDescent="0.3">
      <c r="A48" s="27">
        <v>274</v>
      </c>
      <c r="B48" s="16" t="s">
        <v>335</v>
      </c>
      <c r="C48" s="16" t="s">
        <v>336</v>
      </c>
      <c r="D48" s="16" t="s">
        <v>240</v>
      </c>
      <c r="E48" s="14" t="s">
        <v>337</v>
      </c>
      <c r="F48" s="16" t="s">
        <v>1066</v>
      </c>
      <c r="G48" s="14" t="s">
        <v>1067</v>
      </c>
      <c r="H48" s="16" t="s">
        <v>338</v>
      </c>
      <c r="I48" s="16" t="s">
        <v>339</v>
      </c>
      <c r="J48" s="3"/>
    </row>
    <row r="49" spans="1:10" ht="15.75" x14ac:dyDescent="0.3">
      <c r="A49" s="27">
        <v>275</v>
      </c>
      <c r="B49" s="16" t="s">
        <v>340</v>
      </c>
      <c r="C49" s="16" t="s">
        <v>341</v>
      </c>
      <c r="D49" s="16" t="s">
        <v>342</v>
      </c>
      <c r="E49" s="14" t="s">
        <v>343</v>
      </c>
      <c r="F49" s="16" t="s">
        <v>1068</v>
      </c>
      <c r="G49" s="14" t="s">
        <v>1069</v>
      </c>
      <c r="H49" s="16" t="s">
        <v>344</v>
      </c>
      <c r="I49" s="16" t="s">
        <v>345</v>
      </c>
      <c r="J49" s="3"/>
    </row>
    <row r="50" spans="1:10" ht="15.75" x14ac:dyDescent="0.3">
      <c r="A50" s="27">
        <v>280</v>
      </c>
      <c r="B50" s="16" t="s">
        <v>346</v>
      </c>
      <c r="C50" s="16" t="s">
        <v>347</v>
      </c>
      <c r="D50" s="16" t="s">
        <v>348</v>
      </c>
      <c r="E50" s="14" t="s">
        <v>349</v>
      </c>
      <c r="F50" s="16" t="s">
        <v>350</v>
      </c>
      <c r="G50" s="14" t="s">
        <v>351</v>
      </c>
      <c r="H50" s="16" t="s">
        <v>352</v>
      </c>
      <c r="I50" s="16" t="s">
        <v>353</v>
      </c>
      <c r="J50" s="3"/>
    </row>
    <row r="51" spans="1:10" ht="15.75" x14ac:dyDescent="0.3">
      <c r="A51" s="27">
        <v>290</v>
      </c>
      <c r="B51" s="16" t="s">
        <v>354</v>
      </c>
      <c r="C51" s="16" t="s">
        <v>355</v>
      </c>
      <c r="D51" s="16" t="s">
        <v>356</v>
      </c>
      <c r="E51" s="14" t="s">
        <v>357</v>
      </c>
      <c r="F51" s="11" t="s">
        <v>358</v>
      </c>
      <c r="G51" s="14" t="s">
        <v>359</v>
      </c>
      <c r="H51" s="16" t="s">
        <v>360</v>
      </c>
      <c r="I51" s="16" t="s">
        <v>361</v>
      </c>
      <c r="J51" s="3"/>
    </row>
    <row r="52" spans="1:10" ht="15.75" x14ac:dyDescent="0.3">
      <c r="A52" s="27">
        <v>300</v>
      </c>
      <c r="B52" s="16" t="s">
        <v>362</v>
      </c>
      <c r="C52" s="16" t="s">
        <v>363</v>
      </c>
      <c r="D52" s="16" t="s">
        <v>364</v>
      </c>
      <c r="E52" s="14" t="s">
        <v>365</v>
      </c>
      <c r="F52" s="11" t="s">
        <v>366</v>
      </c>
      <c r="G52" s="14" t="s">
        <v>367</v>
      </c>
      <c r="H52" s="16" t="s">
        <v>368</v>
      </c>
      <c r="I52" s="16" t="s">
        <v>369</v>
      </c>
      <c r="J52" s="3"/>
    </row>
    <row r="53" spans="1:10" ht="15.75" x14ac:dyDescent="0.3">
      <c r="A53" s="27">
        <v>301</v>
      </c>
      <c r="B53" s="16" t="s">
        <v>370</v>
      </c>
      <c r="C53" s="16" t="s">
        <v>371</v>
      </c>
      <c r="D53" s="16" t="s">
        <v>372</v>
      </c>
      <c r="E53" s="14" t="s">
        <v>373</v>
      </c>
      <c r="F53" s="17" t="s">
        <v>1070</v>
      </c>
      <c r="G53" s="14" t="s">
        <v>1071</v>
      </c>
      <c r="H53" s="16" t="s">
        <v>374</v>
      </c>
      <c r="I53" s="16" t="s">
        <v>375</v>
      </c>
      <c r="J53" s="3"/>
    </row>
    <row r="54" spans="1:10" ht="15.75" x14ac:dyDescent="0.3">
      <c r="A54" s="27">
        <v>310</v>
      </c>
      <c r="B54" s="16" t="s">
        <v>376</v>
      </c>
      <c r="C54" s="16" t="s">
        <v>377</v>
      </c>
      <c r="D54" s="16" t="s">
        <v>378</v>
      </c>
      <c r="E54" s="14" t="s">
        <v>379</v>
      </c>
      <c r="F54" s="17" t="s">
        <v>1072</v>
      </c>
      <c r="G54" s="14" t="s">
        <v>380</v>
      </c>
      <c r="H54" s="16" t="s">
        <v>381</v>
      </c>
      <c r="I54" s="16" t="s">
        <v>382</v>
      </c>
      <c r="J54" s="3"/>
    </row>
    <row r="55" spans="1:10" ht="15.75" x14ac:dyDescent="0.3">
      <c r="A55" s="27">
        <v>320</v>
      </c>
      <c r="B55" s="16" t="s">
        <v>383</v>
      </c>
      <c r="C55" s="16" t="s">
        <v>384</v>
      </c>
      <c r="D55" s="16" t="s">
        <v>385</v>
      </c>
      <c r="E55" s="14" t="s">
        <v>386</v>
      </c>
      <c r="F55" s="11" t="s">
        <v>387</v>
      </c>
      <c r="G55" s="14" t="s">
        <v>388</v>
      </c>
      <c r="H55" s="16" t="s">
        <v>389</v>
      </c>
      <c r="I55" s="16" t="s">
        <v>390</v>
      </c>
      <c r="J55" s="3"/>
    </row>
    <row r="56" spans="1:10" ht="15.75" x14ac:dyDescent="0.3">
      <c r="A56" s="27">
        <v>330</v>
      </c>
      <c r="B56" s="16" t="s">
        <v>391</v>
      </c>
      <c r="C56" s="16" t="s">
        <v>392</v>
      </c>
      <c r="D56" s="16" t="s">
        <v>393</v>
      </c>
      <c r="E56" s="14" t="s">
        <v>394</v>
      </c>
      <c r="F56" s="11" t="s">
        <v>1073</v>
      </c>
      <c r="G56" s="14" t="s">
        <v>1074</v>
      </c>
      <c r="H56" s="16" t="s">
        <v>395</v>
      </c>
      <c r="I56" s="16" t="s">
        <v>396</v>
      </c>
      <c r="J56" s="3"/>
    </row>
    <row r="57" spans="1:10" ht="15.75" x14ac:dyDescent="0.3">
      <c r="A57" s="27">
        <v>340</v>
      </c>
      <c r="B57" s="16" t="s">
        <v>397</v>
      </c>
      <c r="C57" s="16" t="s">
        <v>398</v>
      </c>
      <c r="D57" s="16" t="s">
        <v>399</v>
      </c>
      <c r="E57" s="14" t="s">
        <v>400</v>
      </c>
      <c r="F57" s="11" t="s">
        <v>1075</v>
      </c>
      <c r="G57" s="14" t="s">
        <v>1076</v>
      </c>
      <c r="H57" s="16" t="s">
        <v>401</v>
      </c>
      <c r="I57" s="16" t="s">
        <v>402</v>
      </c>
      <c r="J57" s="3"/>
    </row>
    <row r="58" spans="1:10" ht="15.75" x14ac:dyDescent="0.3">
      <c r="A58" s="27">
        <v>350</v>
      </c>
      <c r="B58" s="16" t="s">
        <v>403</v>
      </c>
      <c r="C58" s="16" t="s">
        <v>404</v>
      </c>
      <c r="D58" s="16" t="s">
        <v>405</v>
      </c>
      <c r="E58" s="14" t="s">
        <v>406</v>
      </c>
      <c r="F58" s="16" t="s">
        <v>1077</v>
      </c>
      <c r="G58" s="14" t="s">
        <v>1078</v>
      </c>
      <c r="H58" s="16" t="s">
        <v>407</v>
      </c>
      <c r="I58" s="16" t="s">
        <v>408</v>
      </c>
      <c r="J58" s="3"/>
    </row>
    <row r="59" spans="1:10" ht="15.75" x14ac:dyDescent="0.3">
      <c r="A59" s="27">
        <v>360</v>
      </c>
      <c r="B59" s="16" t="s">
        <v>409</v>
      </c>
      <c r="C59" s="16" t="s">
        <v>410</v>
      </c>
      <c r="D59" s="16" t="s">
        <v>411</v>
      </c>
      <c r="E59" s="14" t="s">
        <v>412</v>
      </c>
      <c r="F59" s="11" t="s">
        <v>413</v>
      </c>
      <c r="G59" s="14" t="s">
        <v>414</v>
      </c>
      <c r="H59" s="16" t="s">
        <v>415</v>
      </c>
      <c r="I59" s="16" t="s">
        <v>416</v>
      </c>
      <c r="J59" s="3"/>
    </row>
    <row r="60" spans="1:10" ht="15.75" x14ac:dyDescent="0.3">
      <c r="A60" s="27">
        <v>370</v>
      </c>
      <c r="B60" s="16" t="s">
        <v>417</v>
      </c>
      <c r="C60" s="16" t="s">
        <v>418</v>
      </c>
      <c r="D60" s="16" t="s">
        <v>419</v>
      </c>
      <c r="E60" s="14" t="s">
        <v>420</v>
      </c>
      <c r="F60" s="17" t="s">
        <v>1079</v>
      </c>
      <c r="G60" s="14" t="s">
        <v>1080</v>
      </c>
      <c r="H60" s="16" t="s">
        <v>421</v>
      </c>
      <c r="I60" s="16" t="s">
        <v>422</v>
      </c>
      <c r="J60" s="3"/>
    </row>
    <row r="61" spans="1:10" ht="15.75" x14ac:dyDescent="0.3">
      <c r="A61" s="27">
        <v>371</v>
      </c>
      <c r="B61" s="16" t="s">
        <v>423</v>
      </c>
      <c r="C61" s="16" t="s">
        <v>424</v>
      </c>
      <c r="D61" s="16" t="s">
        <v>425</v>
      </c>
      <c r="E61" s="14" t="s">
        <v>426</v>
      </c>
      <c r="F61" s="17" t="s">
        <v>241</v>
      </c>
      <c r="G61" s="16" t="s">
        <v>241</v>
      </c>
      <c r="H61" s="16" t="s">
        <v>427</v>
      </c>
      <c r="I61" s="16" t="s">
        <v>422</v>
      </c>
      <c r="J61" s="3"/>
    </row>
    <row r="62" spans="1:10" ht="15.75" x14ac:dyDescent="0.3">
      <c r="A62" s="27">
        <v>380</v>
      </c>
      <c r="B62" s="16" t="s">
        <v>428</v>
      </c>
      <c r="C62" s="16" t="s">
        <v>429</v>
      </c>
      <c r="D62" s="16" t="s">
        <v>430</v>
      </c>
      <c r="E62" s="14" t="s">
        <v>431</v>
      </c>
      <c r="F62" s="11" t="s">
        <v>1081</v>
      </c>
      <c r="G62" s="14" t="s">
        <v>1082</v>
      </c>
      <c r="H62" s="16" t="s">
        <v>432</v>
      </c>
      <c r="I62" s="16" t="s">
        <v>433</v>
      </c>
      <c r="J62" s="3"/>
    </row>
    <row r="63" spans="1:10" ht="15.75" x14ac:dyDescent="0.3">
      <c r="A63" s="27">
        <v>390</v>
      </c>
      <c r="B63" s="16" t="s">
        <v>434</v>
      </c>
      <c r="C63" s="16" t="s">
        <v>435</v>
      </c>
      <c r="D63" s="16" t="s">
        <v>1003</v>
      </c>
      <c r="E63" s="14" t="s">
        <v>436</v>
      </c>
      <c r="F63" s="16" t="s">
        <v>437</v>
      </c>
      <c r="G63" s="14" t="s">
        <v>1083</v>
      </c>
      <c r="H63" s="16" t="s">
        <v>438</v>
      </c>
      <c r="I63" s="16" t="s">
        <v>439</v>
      </c>
      <c r="J63" s="3"/>
    </row>
    <row r="64" spans="1:10" ht="15.75" x14ac:dyDescent="0.3">
      <c r="A64" s="27">
        <v>391</v>
      </c>
      <c r="B64" s="16" t="s">
        <v>440</v>
      </c>
      <c r="C64" s="16" t="s">
        <v>441</v>
      </c>
      <c r="D64" s="16" t="s">
        <v>442</v>
      </c>
      <c r="E64" s="14" t="s">
        <v>443</v>
      </c>
      <c r="F64" s="17" t="s">
        <v>241</v>
      </c>
      <c r="G64" s="16" t="s">
        <v>241</v>
      </c>
      <c r="H64" s="16" t="s">
        <v>444</v>
      </c>
      <c r="I64" s="16" t="s">
        <v>439</v>
      </c>
      <c r="J64" s="3"/>
    </row>
    <row r="65" spans="1:10" ht="15.75" x14ac:dyDescent="0.3">
      <c r="A65" s="27">
        <v>400</v>
      </c>
      <c r="B65" s="16" t="s">
        <v>445</v>
      </c>
      <c r="C65" s="16" t="s">
        <v>446</v>
      </c>
      <c r="D65" s="16" t="s">
        <v>148</v>
      </c>
      <c r="E65" s="14" t="s">
        <v>447</v>
      </c>
      <c r="F65" s="17" t="s">
        <v>1084</v>
      </c>
      <c r="G65" s="14" t="s">
        <v>1085</v>
      </c>
      <c r="H65" s="16" t="s">
        <v>1161</v>
      </c>
      <c r="I65" s="16" t="s">
        <v>448</v>
      </c>
      <c r="J65" s="3"/>
    </row>
    <row r="66" spans="1:10" ht="15.75" x14ac:dyDescent="0.3">
      <c r="A66" s="27">
        <v>401</v>
      </c>
      <c r="B66" s="16" t="s">
        <v>449</v>
      </c>
      <c r="C66" s="16" t="s">
        <v>450</v>
      </c>
      <c r="D66" s="16" t="s">
        <v>451</v>
      </c>
      <c r="E66" s="14" t="s">
        <v>452</v>
      </c>
      <c r="F66" s="11" t="s">
        <v>241</v>
      </c>
      <c r="G66" s="16" t="s">
        <v>241</v>
      </c>
      <c r="H66" s="16" t="s">
        <v>453</v>
      </c>
      <c r="I66" s="16" t="s">
        <v>448</v>
      </c>
      <c r="J66" s="3"/>
    </row>
    <row r="67" spans="1:10" ht="15.75" x14ac:dyDescent="0.3">
      <c r="A67" s="27">
        <v>410</v>
      </c>
      <c r="B67" s="16" t="s">
        <v>454</v>
      </c>
      <c r="C67" s="16" t="s">
        <v>987</v>
      </c>
      <c r="D67" s="16" t="s">
        <v>399</v>
      </c>
      <c r="E67" s="15" t="s">
        <v>1019</v>
      </c>
      <c r="F67" s="12" t="s">
        <v>1086</v>
      </c>
      <c r="G67" s="14" t="s">
        <v>1087</v>
      </c>
      <c r="H67" s="16" t="s">
        <v>455</v>
      </c>
      <c r="I67" s="16" t="s">
        <v>456</v>
      </c>
      <c r="J67" s="3"/>
    </row>
    <row r="68" spans="1:10" ht="15.75" x14ac:dyDescent="0.3">
      <c r="A68" s="27">
        <v>420</v>
      </c>
      <c r="B68" s="16" t="s">
        <v>457</v>
      </c>
      <c r="C68" s="16" t="s">
        <v>458</v>
      </c>
      <c r="D68" s="16" t="s">
        <v>459</v>
      </c>
      <c r="E68" s="14" t="s">
        <v>460</v>
      </c>
      <c r="F68" s="17" t="s">
        <v>1088</v>
      </c>
      <c r="G68" s="14" t="s">
        <v>1089</v>
      </c>
      <c r="H68" s="16" t="s">
        <v>461</v>
      </c>
      <c r="I68" s="16" t="s">
        <v>462</v>
      </c>
      <c r="J68" s="3"/>
    </row>
    <row r="69" spans="1:10" ht="15.75" x14ac:dyDescent="0.3">
      <c r="A69" s="27">
        <v>430</v>
      </c>
      <c r="B69" s="16" t="s">
        <v>463</v>
      </c>
      <c r="C69" s="16" t="s">
        <v>464</v>
      </c>
      <c r="D69" s="16" t="s">
        <v>465</v>
      </c>
      <c r="E69" s="14" t="s">
        <v>466</v>
      </c>
      <c r="F69" s="11" t="s">
        <v>467</v>
      </c>
      <c r="G69" s="14" t="s">
        <v>468</v>
      </c>
      <c r="H69" s="16" t="s">
        <v>469</v>
      </c>
      <c r="I69" s="16" t="s">
        <v>470</v>
      </c>
      <c r="J69" s="3"/>
    </row>
    <row r="70" spans="1:10" ht="15.75" x14ac:dyDescent="0.3">
      <c r="A70" s="27">
        <v>440</v>
      </c>
      <c r="B70" s="16" t="s">
        <v>471</v>
      </c>
      <c r="C70" s="16" t="s">
        <v>988</v>
      </c>
      <c r="D70" s="16" t="s">
        <v>1004</v>
      </c>
      <c r="E70" s="14" t="s">
        <v>1020</v>
      </c>
      <c r="F70" s="17" t="s">
        <v>472</v>
      </c>
      <c r="G70" s="14" t="s">
        <v>473</v>
      </c>
      <c r="H70" s="16" t="s">
        <v>474</v>
      </c>
      <c r="I70" s="16" t="s">
        <v>475</v>
      </c>
      <c r="J70" s="3"/>
    </row>
    <row r="71" spans="1:10" ht="15.75" x14ac:dyDescent="0.3">
      <c r="A71" s="27">
        <v>450</v>
      </c>
      <c r="B71" s="16" t="s">
        <v>476</v>
      </c>
      <c r="C71" s="16" t="s">
        <v>477</v>
      </c>
      <c r="D71" s="16" t="s">
        <v>478</v>
      </c>
      <c r="E71" s="14" t="s">
        <v>479</v>
      </c>
      <c r="F71" s="11" t="s">
        <v>480</v>
      </c>
      <c r="G71" s="14" t="s">
        <v>481</v>
      </c>
      <c r="H71" s="16" t="s">
        <v>482</v>
      </c>
      <c r="I71" s="16" t="s">
        <v>483</v>
      </c>
      <c r="J71" s="3"/>
    </row>
    <row r="72" spans="1:10" ht="15.75" x14ac:dyDescent="0.3">
      <c r="A72" s="27">
        <v>460</v>
      </c>
      <c r="B72" s="16" t="s">
        <v>484</v>
      </c>
      <c r="C72" s="16" t="s">
        <v>485</v>
      </c>
      <c r="D72" s="16" t="s">
        <v>486</v>
      </c>
      <c r="E72" s="14" t="s">
        <v>487</v>
      </c>
      <c r="F72" s="17" t="s">
        <v>1090</v>
      </c>
      <c r="G72" s="14" t="s">
        <v>488</v>
      </c>
      <c r="H72" s="16" t="s">
        <v>489</v>
      </c>
      <c r="I72" s="16" t="s">
        <v>490</v>
      </c>
      <c r="J72" s="3"/>
    </row>
    <row r="73" spans="1:10" ht="15.75" x14ac:dyDescent="0.3">
      <c r="A73" s="27">
        <v>470</v>
      </c>
      <c r="B73" s="16" t="s">
        <v>491</v>
      </c>
      <c r="C73" s="16" t="s">
        <v>492</v>
      </c>
      <c r="D73" s="16" t="s">
        <v>493</v>
      </c>
      <c r="E73" s="14" t="s">
        <v>494</v>
      </c>
      <c r="F73" s="11" t="s">
        <v>495</v>
      </c>
      <c r="G73" s="14" t="s">
        <v>496</v>
      </c>
      <c r="H73" s="16" t="s">
        <v>497</v>
      </c>
      <c r="I73" s="16" t="s">
        <v>498</v>
      </c>
      <c r="J73" s="3"/>
    </row>
    <row r="74" spans="1:10" ht="15.75" x14ac:dyDescent="0.3">
      <c r="A74" s="27">
        <v>480</v>
      </c>
      <c r="B74" s="16" t="s">
        <v>499</v>
      </c>
      <c r="C74" s="16" t="s">
        <v>500</v>
      </c>
      <c r="D74" s="16" t="s">
        <v>501</v>
      </c>
      <c r="E74" s="14" t="s">
        <v>502</v>
      </c>
      <c r="F74" s="16" t="s">
        <v>1091</v>
      </c>
      <c r="G74" s="14" t="s">
        <v>1092</v>
      </c>
      <c r="H74" s="16" t="s">
        <v>503</v>
      </c>
      <c r="I74" s="16" t="s">
        <v>504</v>
      </c>
      <c r="J74" s="3"/>
    </row>
    <row r="75" spans="1:10" ht="15.75" x14ac:dyDescent="0.3">
      <c r="A75" s="27">
        <v>490</v>
      </c>
      <c r="B75" s="16" t="s">
        <v>505</v>
      </c>
      <c r="C75" s="16" t="s">
        <v>506</v>
      </c>
      <c r="D75" s="16" t="s">
        <v>507</v>
      </c>
      <c r="E75" s="14" t="s">
        <v>508</v>
      </c>
      <c r="F75" s="17" t="s">
        <v>509</v>
      </c>
      <c r="G75" s="14" t="s">
        <v>510</v>
      </c>
      <c r="H75" s="16" t="s">
        <v>511</v>
      </c>
      <c r="I75" s="16" t="s">
        <v>512</v>
      </c>
      <c r="J75" s="3"/>
    </row>
    <row r="76" spans="1:10" ht="15.75" x14ac:dyDescent="0.3">
      <c r="A76" s="27">
        <v>500</v>
      </c>
      <c r="B76" s="16" t="s">
        <v>513</v>
      </c>
      <c r="C76" s="16" t="s">
        <v>514</v>
      </c>
      <c r="D76" s="16" t="s">
        <v>515</v>
      </c>
      <c r="E76" s="14" t="s">
        <v>516</v>
      </c>
      <c r="F76" s="17" t="s">
        <v>517</v>
      </c>
      <c r="G76" s="14" t="s">
        <v>1093</v>
      </c>
      <c r="H76" s="16" t="s">
        <v>518</v>
      </c>
      <c r="I76" s="16" t="s">
        <v>519</v>
      </c>
      <c r="J76" s="3"/>
    </row>
    <row r="77" spans="1:10" ht="15.75" x14ac:dyDescent="0.3">
      <c r="A77" s="27">
        <v>510</v>
      </c>
      <c r="B77" s="16" t="s">
        <v>520</v>
      </c>
      <c r="C77" s="16" t="s">
        <v>521</v>
      </c>
      <c r="D77" s="16" t="s">
        <v>522</v>
      </c>
      <c r="E77" s="14" t="s">
        <v>523</v>
      </c>
      <c r="F77" s="17" t="s">
        <v>524</v>
      </c>
      <c r="G77" s="14" t="s">
        <v>525</v>
      </c>
      <c r="H77" s="16" t="s">
        <v>526</v>
      </c>
      <c r="I77" s="16" t="s">
        <v>527</v>
      </c>
      <c r="J77" s="3"/>
    </row>
    <row r="78" spans="1:10" ht="15.75" x14ac:dyDescent="0.3">
      <c r="A78" s="27">
        <v>520</v>
      </c>
      <c r="B78" s="16" t="s">
        <v>528</v>
      </c>
      <c r="C78" s="16" t="s">
        <v>529</v>
      </c>
      <c r="D78" s="16" t="s">
        <v>530</v>
      </c>
      <c r="E78" s="14" t="s">
        <v>531</v>
      </c>
      <c r="F78" s="17" t="s">
        <v>1094</v>
      </c>
      <c r="G78" s="14" t="s">
        <v>1095</v>
      </c>
      <c r="H78" s="16" t="s">
        <v>532</v>
      </c>
      <c r="I78" s="16" t="s">
        <v>533</v>
      </c>
      <c r="J78" s="3"/>
    </row>
    <row r="79" spans="1:10" ht="15.75" x14ac:dyDescent="0.3">
      <c r="A79" s="27">
        <v>521</v>
      </c>
      <c r="B79" s="16" t="s">
        <v>534</v>
      </c>
      <c r="C79" s="16" t="s">
        <v>989</v>
      </c>
      <c r="D79" s="16" t="s">
        <v>701</v>
      </c>
      <c r="E79" s="14" t="s">
        <v>1021</v>
      </c>
      <c r="F79" s="17" t="s">
        <v>535</v>
      </c>
      <c r="G79" s="21" t="s">
        <v>536</v>
      </c>
      <c r="H79" s="16" t="s">
        <v>537</v>
      </c>
      <c r="I79" s="16" t="s">
        <v>533</v>
      </c>
      <c r="J79" s="3"/>
    </row>
    <row r="80" spans="1:10" ht="15.75" x14ac:dyDescent="0.3">
      <c r="A80" s="27">
        <v>530</v>
      </c>
      <c r="B80" s="16" t="s">
        <v>538</v>
      </c>
      <c r="C80" s="16" t="s">
        <v>539</v>
      </c>
      <c r="D80" s="16" t="s">
        <v>540</v>
      </c>
      <c r="E80" s="14" t="s">
        <v>541</v>
      </c>
      <c r="F80" s="17" t="s">
        <v>542</v>
      </c>
      <c r="G80" s="14" t="s">
        <v>543</v>
      </c>
      <c r="H80" s="16" t="s">
        <v>544</v>
      </c>
      <c r="I80" s="16" t="s">
        <v>545</v>
      </c>
      <c r="J80" s="3"/>
    </row>
    <row r="81" spans="1:10" ht="15.75" x14ac:dyDescent="0.3">
      <c r="A81" s="27">
        <v>531</v>
      </c>
      <c r="B81" s="16" t="s">
        <v>546</v>
      </c>
      <c r="C81" s="16" t="s">
        <v>547</v>
      </c>
      <c r="D81" s="16" t="s">
        <v>548</v>
      </c>
      <c r="E81" s="14" t="s">
        <v>549</v>
      </c>
      <c r="F81" s="11" t="s">
        <v>550</v>
      </c>
      <c r="G81" s="14" t="s">
        <v>551</v>
      </c>
      <c r="H81" s="16" t="s">
        <v>552</v>
      </c>
      <c r="I81" s="16" t="s">
        <v>553</v>
      </c>
      <c r="J81" s="3"/>
    </row>
    <row r="82" spans="1:10" ht="15.75" x14ac:dyDescent="0.3">
      <c r="A82" s="27">
        <v>540</v>
      </c>
      <c r="B82" s="16" t="s">
        <v>554</v>
      </c>
      <c r="C82" s="16" t="s">
        <v>555</v>
      </c>
      <c r="D82" s="16" t="s">
        <v>556</v>
      </c>
      <c r="E82" s="14" t="s">
        <v>557</v>
      </c>
      <c r="F82" s="17" t="s">
        <v>1096</v>
      </c>
      <c r="G82" s="14" t="s">
        <v>1097</v>
      </c>
      <c r="H82" s="16" t="s">
        <v>558</v>
      </c>
      <c r="I82" s="16" t="s">
        <v>559</v>
      </c>
      <c r="J82" s="3"/>
    </row>
    <row r="83" spans="1:10" ht="15.75" x14ac:dyDescent="0.3">
      <c r="A83" s="27">
        <v>541</v>
      </c>
      <c r="B83" s="16" t="s">
        <v>560</v>
      </c>
      <c r="C83" s="16" t="s">
        <v>561</v>
      </c>
      <c r="D83" s="16" t="s">
        <v>562</v>
      </c>
      <c r="E83" s="14" t="s">
        <v>563</v>
      </c>
      <c r="F83" s="17" t="s">
        <v>1098</v>
      </c>
      <c r="G83" s="14" t="s">
        <v>1098</v>
      </c>
      <c r="H83" s="16" t="s">
        <v>564</v>
      </c>
      <c r="I83" s="16" t="s">
        <v>559</v>
      </c>
      <c r="J83" s="3"/>
    </row>
    <row r="84" spans="1:10" ht="15.75" x14ac:dyDescent="0.3">
      <c r="A84" s="27">
        <v>542</v>
      </c>
      <c r="B84" s="16" t="s">
        <v>565</v>
      </c>
      <c r="C84" s="16" t="s">
        <v>566</v>
      </c>
      <c r="D84" s="16" t="s">
        <v>567</v>
      </c>
      <c r="E84" s="14" t="s">
        <v>568</v>
      </c>
      <c r="F84" s="11" t="s">
        <v>1098</v>
      </c>
      <c r="G84" s="14" t="s">
        <v>1098</v>
      </c>
      <c r="H84" s="16" t="s">
        <v>571</v>
      </c>
      <c r="I84" s="16" t="s">
        <v>572</v>
      </c>
      <c r="J84" s="3"/>
    </row>
    <row r="85" spans="1:10" ht="15.75" x14ac:dyDescent="0.3">
      <c r="A85" s="27">
        <v>550</v>
      </c>
      <c r="B85" s="16" t="s">
        <v>573</v>
      </c>
      <c r="C85" s="16" t="s">
        <v>574</v>
      </c>
      <c r="D85" s="16" t="s">
        <v>575</v>
      </c>
      <c r="E85" s="14" t="s">
        <v>576</v>
      </c>
      <c r="F85" s="11" t="s">
        <v>577</v>
      </c>
      <c r="G85" s="14" t="s">
        <v>578</v>
      </c>
      <c r="H85" s="16" t="s">
        <v>579</v>
      </c>
      <c r="I85" s="16" t="s">
        <v>580</v>
      </c>
      <c r="J85" s="3"/>
    </row>
    <row r="86" spans="1:10" ht="15.75" x14ac:dyDescent="0.3">
      <c r="A86" s="27">
        <v>560</v>
      </c>
      <c r="B86" s="16" t="s">
        <v>581</v>
      </c>
      <c r="C86" s="16" t="s">
        <v>582</v>
      </c>
      <c r="D86" s="16" t="s">
        <v>583</v>
      </c>
      <c r="E86" s="14" t="s">
        <v>584</v>
      </c>
      <c r="F86" s="11" t="s">
        <v>585</v>
      </c>
      <c r="G86" s="14" t="s">
        <v>586</v>
      </c>
      <c r="H86" s="16" t="s">
        <v>587</v>
      </c>
      <c r="I86" s="16" t="s">
        <v>588</v>
      </c>
      <c r="J86" s="3"/>
    </row>
    <row r="87" spans="1:10" ht="15.75" x14ac:dyDescent="0.3">
      <c r="A87" s="27">
        <v>570</v>
      </c>
      <c r="B87" s="16" t="s">
        <v>589</v>
      </c>
      <c r="C87" s="16" t="s">
        <v>590</v>
      </c>
      <c r="D87" s="16" t="s">
        <v>591</v>
      </c>
      <c r="E87" s="14" t="s">
        <v>592</v>
      </c>
      <c r="F87" s="16" t="s">
        <v>593</v>
      </c>
      <c r="G87" s="14" t="s">
        <v>594</v>
      </c>
      <c r="H87" s="16" t="s">
        <v>595</v>
      </c>
      <c r="I87" s="16" t="s">
        <v>596</v>
      </c>
      <c r="J87" s="3"/>
    </row>
    <row r="88" spans="1:10" ht="15.75" x14ac:dyDescent="0.3">
      <c r="A88" s="27">
        <v>580</v>
      </c>
      <c r="B88" s="16" t="s">
        <v>597</v>
      </c>
      <c r="C88" s="16" t="s">
        <v>598</v>
      </c>
      <c r="D88" s="16" t="s">
        <v>599</v>
      </c>
      <c r="E88" s="14" t="s">
        <v>600</v>
      </c>
      <c r="F88" s="17" t="s">
        <v>569</v>
      </c>
      <c r="G88" s="14" t="s">
        <v>570</v>
      </c>
      <c r="H88" s="16" t="s">
        <v>601</v>
      </c>
      <c r="I88" s="16" t="s">
        <v>602</v>
      </c>
      <c r="J88" s="3"/>
    </row>
    <row r="89" spans="1:10" ht="15.75" x14ac:dyDescent="0.3">
      <c r="A89" s="27">
        <v>581</v>
      </c>
      <c r="B89" s="16" t="s">
        <v>977</v>
      </c>
      <c r="C89" s="16" t="s">
        <v>603</v>
      </c>
      <c r="D89" s="16" t="s">
        <v>604</v>
      </c>
      <c r="E89" s="14" t="s">
        <v>605</v>
      </c>
      <c r="F89" s="16" t="s">
        <v>1099</v>
      </c>
      <c r="G89" s="14" t="s">
        <v>1100</v>
      </c>
      <c r="H89" s="16" t="s">
        <v>606</v>
      </c>
      <c r="I89" s="16" t="s">
        <v>607</v>
      </c>
      <c r="J89" s="3"/>
    </row>
    <row r="90" spans="1:10" ht="15.75" x14ac:dyDescent="0.3">
      <c r="A90" s="27">
        <v>590</v>
      </c>
      <c r="B90" s="16" t="s">
        <v>608</v>
      </c>
      <c r="C90" s="16" t="s">
        <v>609</v>
      </c>
      <c r="D90" s="16" t="s">
        <v>610</v>
      </c>
      <c r="E90" s="14" t="s">
        <v>611</v>
      </c>
      <c r="F90" s="11" t="s">
        <v>612</v>
      </c>
      <c r="G90" s="14" t="s">
        <v>613</v>
      </c>
      <c r="H90" s="16" t="s">
        <v>614</v>
      </c>
      <c r="I90" s="16" t="s">
        <v>615</v>
      </c>
      <c r="J90" s="3"/>
    </row>
    <row r="91" spans="1:10" ht="15.75" x14ac:dyDescent="0.3">
      <c r="A91" s="27">
        <v>600</v>
      </c>
      <c r="B91" s="16" t="s">
        <v>616</v>
      </c>
      <c r="C91" s="16" t="s">
        <v>617</v>
      </c>
      <c r="D91" s="16" t="s">
        <v>618</v>
      </c>
      <c r="E91" s="15" t="s">
        <v>619</v>
      </c>
      <c r="F91" s="11" t="s">
        <v>1101</v>
      </c>
      <c r="G91" s="14" t="s">
        <v>1102</v>
      </c>
      <c r="H91" s="16" t="s">
        <v>620</v>
      </c>
      <c r="I91" s="16" t="s">
        <v>621</v>
      </c>
      <c r="J91" s="3"/>
    </row>
    <row r="92" spans="1:10" ht="15.75" x14ac:dyDescent="0.3">
      <c r="A92" s="27">
        <v>610</v>
      </c>
      <c r="B92" s="16" t="s">
        <v>622</v>
      </c>
      <c r="C92" s="16" t="s">
        <v>623</v>
      </c>
      <c r="D92" s="16" t="s">
        <v>624</v>
      </c>
      <c r="E92" s="14" t="s">
        <v>625</v>
      </c>
      <c r="F92" s="16" t="s">
        <v>1103</v>
      </c>
      <c r="G92" s="14" t="s">
        <v>1104</v>
      </c>
      <c r="H92" s="16" t="s">
        <v>626</v>
      </c>
      <c r="I92" s="16" t="s">
        <v>627</v>
      </c>
      <c r="J92" s="3"/>
    </row>
    <row r="93" spans="1:10" ht="15.75" x14ac:dyDescent="0.3">
      <c r="A93" s="27">
        <v>620</v>
      </c>
      <c r="B93" s="16" t="s">
        <v>628</v>
      </c>
      <c r="C93" s="16" t="s">
        <v>629</v>
      </c>
      <c r="D93" s="16" t="s">
        <v>630</v>
      </c>
      <c r="E93" s="14" t="s">
        <v>631</v>
      </c>
      <c r="F93" s="17" t="s">
        <v>632</v>
      </c>
      <c r="G93" s="14" t="s">
        <v>633</v>
      </c>
      <c r="H93" s="16" t="s">
        <v>634</v>
      </c>
      <c r="I93" s="16" t="s">
        <v>635</v>
      </c>
      <c r="J93" s="3"/>
    </row>
    <row r="94" spans="1:10" ht="15.75" x14ac:dyDescent="0.3">
      <c r="A94" s="27">
        <v>621</v>
      </c>
      <c r="B94" s="16" t="s">
        <v>636</v>
      </c>
      <c r="C94" s="16" t="s">
        <v>637</v>
      </c>
      <c r="D94" s="16" t="s">
        <v>638</v>
      </c>
      <c r="E94" s="14" t="s">
        <v>639</v>
      </c>
      <c r="F94" s="17" t="s">
        <v>1098</v>
      </c>
      <c r="G94" s="16" t="s">
        <v>1098</v>
      </c>
      <c r="H94" s="16" t="s">
        <v>640</v>
      </c>
      <c r="I94" s="16" t="s">
        <v>641</v>
      </c>
      <c r="J94" s="3"/>
    </row>
    <row r="95" spans="1:10" ht="15.75" x14ac:dyDescent="0.3">
      <c r="A95" s="27">
        <v>630</v>
      </c>
      <c r="B95" s="16" t="s">
        <v>642</v>
      </c>
      <c r="C95" s="16" t="s">
        <v>643</v>
      </c>
      <c r="D95" s="16" t="s">
        <v>644</v>
      </c>
      <c r="E95" s="14" t="s">
        <v>645</v>
      </c>
      <c r="F95" s="11" t="s">
        <v>1105</v>
      </c>
      <c r="G95" s="14" t="s">
        <v>646</v>
      </c>
      <c r="H95" s="16" t="s">
        <v>647</v>
      </c>
      <c r="I95" s="16" t="s">
        <v>648</v>
      </c>
      <c r="J95" s="3"/>
    </row>
    <row r="96" spans="1:10" ht="15.75" x14ac:dyDescent="0.3">
      <c r="A96" s="27">
        <v>640</v>
      </c>
      <c r="B96" s="16" t="s">
        <v>649</v>
      </c>
      <c r="C96" s="16" t="s">
        <v>650</v>
      </c>
      <c r="D96" s="16" t="s">
        <v>651</v>
      </c>
      <c r="E96" s="14" t="s">
        <v>652</v>
      </c>
      <c r="F96" s="17" t="s">
        <v>653</v>
      </c>
      <c r="G96" s="14" t="s">
        <v>654</v>
      </c>
      <c r="H96" s="16" t="s">
        <v>655</v>
      </c>
      <c r="I96" s="16" t="s">
        <v>656</v>
      </c>
      <c r="J96" s="3"/>
    </row>
    <row r="97" spans="1:10" ht="15.75" x14ac:dyDescent="0.3">
      <c r="A97" s="27">
        <v>650</v>
      </c>
      <c r="B97" s="16" t="s">
        <v>657</v>
      </c>
      <c r="C97" s="16" t="s">
        <v>658</v>
      </c>
      <c r="D97" s="16" t="s">
        <v>659</v>
      </c>
      <c r="E97" s="14" t="s">
        <v>660</v>
      </c>
      <c r="F97" s="17" t="s">
        <v>661</v>
      </c>
      <c r="G97" s="15" t="s">
        <v>662</v>
      </c>
      <c r="H97" s="16" t="s">
        <v>663</v>
      </c>
      <c r="I97" s="16" t="s">
        <v>664</v>
      </c>
      <c r="J97" s="3"/>
    </row>
    <row r="98" spans="1:10" ht="15.75" x14ac:dyDescent="0.3">
      <c r="A98" s="27">
        <v>660</v>
      </c>
      <c r="B98" s="16" t="s">
        <v>665</v>
      </c>
      <c r="C98" s="16" t="s">
        <v>666</v>
      </c>
      <c r="D98" s="16" t="s">
        <v>148</v>
      </c>
      <c r="E98" s="14" t="s">
        <v>667</v>
      </c>
      <c r="F98" s="14" t="s">
        <v>1106</v>
      </c>
      <c r="G98" s="14" t="s">
        <v>1107</v>
      </c>
      <c r="H98" s="16" t="s">
        <v>668</v>
      </c>
      <c r="I98" s="16" t="s">
        <v>669</v>
      </c>
      <c r="J98" s="3"/>
    </row>
    <row r="99" spans="1:10" ht="15.75" x14ac:dyDescent="0.3">
      <c r="A99" s="27">
        <v>661</v>
      </c>
      <c r="B99" s="16" t="s">
        <v>670</v>
      </c>
      <c r="C99" s="16" t="s">
        <v>671</v>
      </c>
      <c r="D99" s="16" t="s">
        <v>672</v>
      </c>
      <c r="E99" s="14" t="s">
        <v>673</v>
      </c>
      <c r="F99" s="11" t="s">
        <v>674</v>
      </c>
      <c r="G99" s="14" t="s">
        <v>1108</v>
      </c>
      <c r="H99" s="16" t="s">
        <v>675</v>
      </c>
      <c r="I99" s="16" t="s">
        <v>676</v>
      </c>
      <c r="J99" s="3"/>
    </row>
    <row r="100" spans="1:10" ht="15.75" x14ac:dyDescent="0.3">
      <c r="A100" s="27">
        <v>670</v>
      </c>
      <c r="B100" s="16" t="s">
        <v>677</v>
      </c>
      <c r="C100" s="16" t="s">
        <v>678</v>
      </c>
      <c r="D100" s="16" t="s">
        <v>679</v>
      </c>
      <c r="E100" s="14" t="s">
        <v>680</v>
      </c>
      <c r="F100" s="11" t="s">
        <v>681</v>
      </c>
      <c r="G100" s="14" t="s">
        <v>682</v>
      </c>
      <c r="H100" s="16" t="s">
        <v>683</v>
      </c>
      <c r="I100" s="16" t="s">
        <v>684</v>
      </c>
      <c r="J100" s="3"/>
    </row>
    <row r="101" spans="1:10" ht="15.75" x14ac:dyDescent="0.3">
      <c r="A101" s="27">
        <v>680</v>
      </c>
      <c r="B101" s="16" t="s">
        <v>685</v>
      </c>
      <c r="C101" s="16" t="s">
        <v>686</v>
      </c>
      <c r="D101" s="16" t="s">
        <v>687</v>
      </c>
      <c r="E101" s="15" t="s">
        <v>688</v>
      </c>
      <c r="F101" s="11" t="s">
        <v>1109</v>
      </c>
      <c r="G101" s="14" t="s">
        <v>1110</v>
      </c>
      <c r="H101" s="16" t="s">
        <v>689</v>
      </c>
      <c r="I101" s="16" t="s">
        <v>690</v>
      </c>
      <c r="J101" s="3"/>
    </row>
    <row r="102" spans="1:10" ht="15.75" x14ac:dyDescent="0.3">
      <c r="A102" s="27">
        <v>690</v>
      </c>
      <c r="B102" s="16" t="s">
        <v>691</v>
      </c>
      <c r="C102" s="16" t="s">
        <v>692</v>
      </c>
      <c r="D102" s="16" t="s">
        <v>693</v>
      </c>
      <c r="E102" s="14" t="s">
        <v>694</v>
      </c>
      <c r="F102" s="17" t="s">
        <v>695</v>
      </c>
      <c r="G102" s="14" t="s">
        <v>696</v>
      </c>
      <c r="H102" s="16" t="s">
        <v>697</v>
      </c>
      <c r="I102" s="16" t="s">
        <v>698</v>
      </c>
      <c r="J102" s="3"/>
    </row>
    <row r="103" spans="1:10" ht="15.75" x14ac:dyDescent="0.3">
      <c r="A103" s="27">
        <v>700</v>
      </c>
      <c r="B103" s="16" t="s">
        <v>699</v>
      </c>
      <c r="C103" s="16" t="s">
        <v>700</v>
      </c>
      <c r="D103" s="16" t="s">
        <v>701</v>
      </c>
      <c r="E103" s="14" t="s">
        <v>702</v>
      </c>
      <c r="F103" s="18" t="s">
        <v>1111</v>
      </c>
      <c r="G103" s="22" t="s">
        <v>1112</v>
      </c>
      <c r="H103" s="16" t="s">
        <v>703</v>
      </c>
      <c r="I103" s="16" t="s">
        <v>704</v>
      </c>
      <c r="J103" s="3"/>
    </row>
    <row r="104" spans="1:10" ht="15.75" x14ac:dyDescent="0.3">
      <c r="A104" s="27">
        <v>710</v>
      </c>
      <c r="B104" s="16" t="s">
        <v>705</v>
      </c>
      <c r="C104" s="16" t="s">
        <v>706</v>
      </c>
      <c r="D104" s="16" t="s">
        <v>591</v>
      </c>
      <c r="E104" s="14" t="s">
        <v>707</v>
      </c>
      <c r="F104" s="17" t="s">
        <v>1113</v>
      </c>
      <c r="G104" s="14" t="s">
        <v>1114</v>
      </c>
      <c r="H104" s="16" t="s">
        <v>708</v>
      </c>
      <c r="I104" s="16" t="s">
        <v>709</v>
      </c>
      <c r="J104" s="3"/>
    </row>
    <row r="105" spans="1:10" ht="15.75" x14ac:dyDescent="0.3">
      <c r="A105" s="27">
        <v>720</v>
      </c>
      <c r="B105" s="16" t="s">
        <v>710</v>
      </c>
      <c r="C105" s="16" t="s">
        <v>711</v>
      </c>
      <c r="D105" s="16" t="s">
        <v>712</v>
      </c>
      <c r="E105" s="14" t="s">
        <v>713</v>
      </c>
      <c r="F105" s="17" t="s">
        <v>714</v>
      </c>
      <c r="G105" s="14" t="s">
        <v>715</v>
      </c>
      <c r="H105" s="16" t="s">
        <v>716</v>
      </c>
      <c r="I105" s="16" t="s">
        <v>717</v>
      </c>
      <c r="J105" s="3"/>
    </row>
    <row r="106" spans="1:10" ht="15.75" x14ac:dyDescent="0.3">
      <c r="A106" s="27">
        <v>721</v>
      </c>
      <c r="B106" s="16" t="s">
        <v>718</v>
      </c>
      <c r="C106" s="16" t="s">
        <v>719</v>
      </c>
      <c r="D106" s="16" t="s">
        <v>720</v>
      </c>
      <c r="E106" s="14" t="s">
        <v>721</v>
      </c>
      <c r="F106" s="11" t="s">
        <v>241</v>
      </c>
      <c r="G106" s="16" t="s">
        <v>241</v>
      </c>
      <c r="H106" s="16" t="s">
        <v>722</v>
      </c>
      <c r="I106" s="16" t="s">
        <v>717</v>
      </c>
      <c r="J106" s="3"/>
    </row>
    <row r="107" spans="1:10" ht="15.75" x14ac:dyDescent="0.3">
      <c r="A107" s="27">
        <v>730</v>
      </c>
      <c r="B107" s="16" t="s">
        <v>723</v>
      </c>
      <c r="C107" s="23" t="s">
        <v>724</v>
      </c>
      <c r="D107" s="16" t="s">
        <v>725</v>
      </c>
      <c r="E107" s="14" t="s">
        <v>726</v>
      </c>
      <c r="F107" s="11" t="s">
        <v>727</v>
      </c>
      <c r="G107" s="14" t="s">
        <v>728</v>
      </c>
      <c r="H107" s="16" t="s">
        <v>729</v>
      </c>
      <c r="I107" s="16" t="s">
        <v>730</v>
      </c>
      <c r="J107" s="3"/>
    </row>
    <row r="108" spans="1:10" ht="15.75" x14ac:dyDescent="0.3">
      <c r="A108" s="27">
        <v>740</v>
      </c>
      <c r="B108" s="16" t="s">
        <v>731</v>
      </c>
      <c r="C108" s="16" t="s">
        <v>990</v>
      </c>
      <c r="D108" s="16" t="s">
        <v>280</v>
      </c>
      <c r="E108" s="14" t="s">
        <v>1022</v>
      </c>
      <c r="F108" s="11" t="s">
        <v>1115</v>
      </c>
      <c r="G108" s="14" t="s">
        <v>1116</v>
      </c>
      <c r="H108" s="16" t="s">
        <v>732</v>
      </c>
      <c r="I108" s="16" t="s">
        <v>733</v>
      </c>
      <c r="J108" s="3"/>
    </row>
    <row r="109" spans="1:10" ht="15.75" x14ac:dyDescent="0.3">
      <c r="A109" s="27">
        <v>750</v>
      </c>
      <c r="B109" s="16" t="s">
        <v>734</v>
      </c>
      <c r="C109" s="16" t="s">
        <v>735</v>
      </c>
      <c r="D109" s="16" t="s">
        <v>736</v>
      </c>
      <c r="E109" s="14" t="s">
        <v>737</v>
      </c>
      <c r="F109" s="17" t="s">
        <v>1117</v>
      </c>
      <c r="G109" s="14" t="s">
        <v>1118</v>
      </c>
      <c r="H109" s="16" t="s">
        <v>738</v>
      </c>
      <c r="I109" s="16" t="s">
        <v>739</v>
      </c>
      <c r="J109" s="3"/>
    </row>
    <row r="110" spans="1:10" ht="15.75" x14ac:dyDescent="0.3">
      <c r="A110" s="27">
        <v>751</v>
      </c>
      <c r="B110" s="16" t="s">
        <v>740</v>
      </c>
      <c r="C110" s="16" t="s">
        <v>741</v>
      </c>
      <c r="D110" s="16" t="s">
        <v>742</v>
      </c>
      <c r="E110" s="14" t="s">
        <v>743</v>
      </c>
      <c r="F110" s="16" t="s">
        <v>1119</v>
      </c>
      <c r="G110" s="16" t="s">
        <v>1120</v>
      </c>
      <c r="H110" s="16" t="s">
        <v>744</v>
      </c>
      <c r="I110" s="16" t="s">
        <v>745</v>
      </c>
      <c r="J110" s="3"/>
    </row>
    <row r="111" spans="1:10" ht="15.75" x14ac:dyDescent="0.3">
      <c r="A111" s="27">
        <v>760</v>
      </c>
      <c r="B111" s="16" t="s">
        <v>746</v>
      </c>
      <c r="C111" s="16" t="s">
        <v>747</v>
      </c>
      <c r="D111" s="16" t="s">
        <v>306</v>
      </c>
      <c r="E111" s="14" t="s">
        <v>748</v>
      </c>
      <c r="F111" s="17" t="s">
        <v>1121</v>
      </c>
      <c r="G111" s="16" t="s">
        <v>1122</v>
      </c>
      <c r="H111" s="16" t="s">
        <v>749</v>
      </c>
      <c r="I111" s="16" t="s">
        <v>750</v>
      </c>
      <c r="J111" s="3"/>
    </row>
    <row r="112" spans="1:10" ht="15.75" x14ac:dyDescent="0.3">
      <c r="A112" s="27">
        <v>761</v>
      </c>
      <c r="B112" s="16" t="s">
        <v>751</v>
      </c>
      <c r="C112" s="16" t="s">
        <v>752</v>
      </c>
      <c r="D112" s="16" t="s">
        <v>753</v>
      </c>
      <c r="E112" s="14" t="s">
        <v>754</v>
      </c>
      <c r="F112" s="11" t="s">
        <v>1123</v>
      </c>
      <c r="G112" s="14" t="s">
        <v>1124</v>
      </c>
      <c r="H112" s="16" t="s">
        <v>755</v>
      </c>
      <c r="I112" s="16" t="s">
        <v>756</v>
      </c>
      <c r="J112" s="3"/>
    </row>
    <row r="113" spans="1:10" ht="15.75" x14ac:dyDescent="0.3">
      <c r="A113" s="27">
        <v>770</v>
      </c>
      <c r="B113" s="16" t="s">
        <v>757</v>
      </c>
      <c r="C113" s="16" t="s">
        <v>758</v>
      </c>
      <c r="D113" s="16" t="s">
        <v>759</v>
      </c>
      <c r="E113" s="14" t="s">
        <v>760</v>
      </c>
      <c r="F113" s="17" t="s">
        <v>761</v>
      </c>
      <c r="G113" s="14" t="s">
        <v>762</v>
      </c>
      <c r="H113" s="16" t="s">
        <v>763</v>
      </c>
      <c r="I113" s="16" t="s">
        <v>764</v>
      </c>
      <c r="J113" s="3"/>
    </row>
    <row r="114" spans="1:10" ht="15.75" x14ac:dyDescent="0.3">
      <c r="A114" s="27">
        <v>780</v>
      </c>
      <c r="B114" s="16" t="s">
        <v>765</v>
      </c>
      <c r="C114" s="16" t="s">
        <v>766</v>
      </c>
      <c r="D114" s="16" t="s">
        <v>767</v>
      </c>
      <c r="E114" s="14" t="s">
        <v>768</v>
      </c>
      <c r="F114" s="17" t="s">
        <v>769</v>
      </c>
      <c r="G114" s="14" t="s">
        <v>770</v>
      </c>
      <c r="H114" s="16" t="s">
        <v>771</v>
      </c>
      <c r="I114" s="16" t="s">
        <v>772</v>
      </c>
      <c r="J114" s="3"/>
    </row>
    <row r="115" spans="1:10" ht="15.75" x14ac:dyDescent="0.3">
      <c r="A115" s="27">
        <v>792</v>
      </c>
      <c r="B115" s="16" t="s">
        <v>978</v>
      </c>
      <c r="C115" s="16" t="s">
        <v>773</v>
      </c>
      <c r="D115" s="16" t="s">
        <v>774</v>
      </c>
      <c r="E115" s="24" t="s">
        <v>775</v>
      </c>
      <c r="F115" s="11" t="s">
        <v>1125</v>
      </c>
      <c r="G115" s="14" t="s">
        <v>1126</v>
      </c>
      <c r="H115" s="16" t="s">
        <v>776</v>
      </c>
      <c r="I115" s="16" t="s">
        <v>777</v>
      </c>
      <c r="J115" s="3"/>
    </row>
    <row r="116" spans="1:10" ht="15.75" x14ac:dyDescent="0.3">
      <c r="A116" s="27">
        <v>793</v>
      </c>
      <c r="B116" s="16" t="s">
        <v>778</v>
      </c>
      <c r="C116" s="16" t="s">
        <v>779</v>
      </c>
      <c r="D116" s="16" t="s">
        <v>780</v>
      </c>
      <c r="E116" s="14" t="s">
        <v>781</v>
      </c>
      <c r="F116" s="17" t="s">
        <v>1127</v>
      </c>
      <c r="G116" s="14" t="s">
        <v>1128</v>
      </c>
      <c r="H116" s="16" t="s">
        <v>782</v>
      </c>
      <c r="I116" s="16" t="s">
        <v>783</v>
      </c>
      <c r="J116" s="3"/>
    </row>
    <row r="117" spans="1:10" ht="15.75" x14ac:dyDescent="0.3">
      <c r="A117" s="27">
        <v>794</v>
      </c>
      <c r="B117" s="16" t="s">
        <v>784</v>
      </c>
      <c r="C117" s="16" t="s">
        <v>785</v>
      </c>
      <c r="D117" s="16" t="s">
        <v>227</v>
      </c>
      <c r="E117" s="14" t="s">
        <v>786</v>
      </c>
      <c r="F117" s="16" t="s">
        <v>787</v>
      </c>
      <c r="G117" s="14" t="s">
        <v>788</v>
      </c>
      <c r="H117" s="16" t="s">
        <v>789</v>
      </c>
      <c r="I117" s="16" t="s">
        <v>790</v>
      </c>
      <c r="J117" s="3"/>
    </row>
    <row r="118" spans="1:10" ht="15.75" x14ac:dyDescent="0.3">
      <c r="A118" s="27">
        <v>795</v>
      </c>
      <c r="B118" s="16" t="s">
        <v>791</v>
      </c>
      <c r="C118" s="16" t="s">
        <v>792</v>
      </c>
      <c r="D118" s="16" t="s">
        <v>793</v>
      </c>
      <c r="E118" s="14" t="s">
        <v>794</v>
      </c>
      <c r="F118" s="11" t="s">
        <v>795</v>
      </c>
      <c r="G118" s="16" t="s">
        <v>796</v>
      </c>
      <c r="H118" s="16" t="s">
        <v>797</v>
      </c>
      <c r="I118" s="16" t="s">
        <v>798</v>
      </c>
      <c r="J118" s="3"/>
    </row>
    <row r="119" spans="1:10" ht="15.75" x14ac:dyDescent="0.3">
      <c r="A119" s="27">
        <v>796</v>
      </c>
      <c r="B119" s="16" t="s">
        <v>799</v>
      </c>
      <c r="C119" s="16" t="s">
        <v>800</v>
      </c>
      <c r="D119" s="16" t="s">
        <v>801</v>
      </c>
      <c r="E119" s="14" t="s">
        <v>802</v>
      </c>
      <c r="F119" s="16" t="s">
        <v>803</v>
      </c>
      <c r="G119" s="14" t="s">
        <v>804</v>
      </c>
      <c r="H119" s="16" t="s">
        <v>805</v>
      </c>
      <c r="I119" s="16" t="s">
        <v>806</v>
      </c>
      <c r="J119" s="3"/>
    </row>
    <row r="120" spans="1:10" ht="15.75" x14ac:dyDescent="0.3">
      <c r="A120" s="27">
        <v>797</v>
      </c>
      <c r="B120" s="16" t="s">
        <v>807</v>
      </c>
      <c r="C120" s="16" t="s">
        <v>808</v>
      </c>
      <c r="D120" s="16" t="s">
        <v>809</v>
      </c>
      <c r="E120" s="14" t="s">
        <v>810</v>
      </c>
      <c r="F120" s="17" t="s">
        <v>1129</v>
      </c>
      <c r="G120" s="16" t="s">
        <v>1130</v>
      </c>
      <c r="H120" s="16" t="s">
        <v>811</v>
      </c>
      <c r="I120" s="16" t="s">
        <v>812</v>
      </c>
      <c r="J120" s="3"/>
    </row>
    <row r="121" spans="1:10" ht="15.75" x14ac:dyDescent="0.3">
      <c r="A121" s="27">
        <v>798</v>
      </c>
      <c r="B121" s="16" t="s">
        <v>813</v>
      </c>
      <c r="C121" s="16" t="s">
        <v>991</v>
      </c>
      <c r="D121" s="16" t="s">
        <v>814</v>
      </c>
      <c r="E121" s="14" t="s">
        <v>815</v>
      </c>
      <c r="F121" s="11" t="s">
        <v>1131</v>
      </c>
      <c r="G121" s="14" t="s">
        <v>1132</v>
      </c>
      <c r="H121" s="16" t="s">
        <v>816</v>
      </c>
      <c r="I121" s="16" t="s">
        <v>817</v>
      </c>
      <c r="J121" s="3"/>
    </row>
    <row r="122" spans="1:10" ht="15.75" x14ac:dyDescent="0.3">
      <c r="A122" s="27">
        <v>800</v>
      </c>
      <c r="B122" s="16" t="s">
        <v>818</v>
      </c>
      <c r="C122" s="16" t="s">
        <v>819</v>
      </c>
      <c r="D122" s="16" t="s">
        <v>405</v>
      </c>
      <c r="E122" s="14" t="s">
        <v>820</v>
      </c>
      <c r="F122" s="11" t="s">
        <v>821</v>
      </c>
      <c r="G122" s="14" t="s">
        <v>822</v>
      </c>
      <c r="H122" s="16" t="s">
        <v>823</v>
      </c>
      <c r="I122" s="16" t="s">
        <v>824</v>
      </c>
      <c r="J122" s="3"/>
    </row>
    <row r="123" spans="1:10" ht="15.75" x14ac:dyDescent="0.3">
      <c r="A123" s="27">
        <v>810</v>
      </c>
      <c r="B123" s="16" t="s">
        <v>825</v>
      </c>
      <c r="C123" s="16" t="s">
        <v>826</v>
      </c>
      <c r="D123" s="16" t="s">
        <v>827</v>
      </c>
      <c r="E123" s="14" t="s">
        <v>828</v>
      </c>
      <c r="F123" s="17" t="s">
        <v>829</v>
      </c>
      <c r="G123" s="14" t="s">
        <v>1133</v>
      </c>
      <c r="H123" s="16" t="s">
        <v>830</v>
      </c>
      <c r="I123" s="16" t="s">
        <v>831</v>
      </c>
      <c r="J123" s="3"/>
    </row>
    <row r="124" spans="1:10" ht="15.75" x14ac:dyDescent="0.3">
      <c r="A124" s="27">
        <v>820</v>
      </c>
      <c r="B124" s="16" t="s">
        <v>832</v>
      </c>
      <c r="C124" s="16" t="s">
        <v>992</v>
      </c>
      <c r="D124" s="16" t="s">
        <v>583</v>
      </c>
      <c r="E124" s="14" t="s">
        <v>1023</v>
      </c>
      <c r="F124" s="17" t="s">
        <v>833</v>
      </c>
      <c r="G124" s="14" t="s">
        <v>834</v>
      </c>
      <c r="H124" s="16" t="s">
        <v>835</v>
      </c>
      <c r="I124" s="16" t="s">
        <v>836</v>
      </c>
      <c r="J124" s="3"/>
    </row>
    <row r="125" spans="1:10" ht="15.75" x14ac:dyDescent="0.3">
      <c r="A125" s="27">
        <v>821</v>
      </c>
      <c r="B125" s="16" t="s">
        <v>837</v>
      </c>
      <c r="C125" s="16" t="s">
        <v>838</v>
      </c>
      <c r="D125" s="16" t="s">
        <v>839</v>
      </c>
      <c r="E125" s="14" t="s">
        <v>840</v>
      </c>
      <c r="F125" s="11" t="s">
        <v>1134</v>
      </c>
      <c r="G125" s="14" t="s">
        <v>1135</v>
      </c>
      <c r="H125" s="16" t="s">
        <v>841</v>
      </c>
      <c r="I125" s="16" t="s">
        <v>842</v>
      </c>
      <c r="J125" s="3"/>
    </row>
    <row r="126" spans="1:10" ht="15.75" x14ac:dyDescent="0.3">
      <c r="A126" s="27">
        <v>822</v>
      </c>
      <c r="B126" s="16" t="s">
        <v>843</v>
      </c>
      <c r="C126" s="16" t="s">
        <v>844</v>
      </c>
      <c r="D126" s="23" t="s">
        <v>845</v>
      </c>
      <c r="E126" s="14" t="s">
        <v>846</v>
      </c>
      <c r="F126" s="11" t="s">
        <v>847</v>
      </c>
      <c r="G126" s="14" t="s">
        <v>848</v>
      </c>
      <c r="H126" s="16" t="s">
        <v>849</v>
      </c>
      <c r="I126" s="16" t="s">
        <v>850</v>
      </c>
      <c r="J126" s="3"/>
    </row>
    <row r="127" spans="1:10" ht="15.75" x14ac:dyDescent="0.3">
      <c r="A127" s="27">
        <v>830</v>
      </c>
      <c r="B127" s="16" t="s">
        <v>851</v>
      </c>
      <c r="C127" s="16" t="s">
        <v>852</v>
      </c>
      <c r="D127" s="16" t="s">
        <v>1005</v>
      </c>
      <c r="E127" s="14" t="s">
        <v>853</v>
      </c>
      <c r="F127" s="17" t="s">
        <v>1136</v>
      </c>
      <c r="G127" s="14" t="s">
        <v>1137</v>
      </c>
      <c r="H127" s="16" t="s">
        <v>854</v>
      </c>
      <c r="I127" s="16" t="s">
        <v>855</v>
      </c>
      <c r="J127" s="3"/>
    </row>
    <row r="128" spans="1:10" ht="15.75" x14ac:dyDescent="0.3">
      <c r="A128" s="27">
        <v>840</v>
      </c>
      <c r="B128" s="16" t="s">
        <v>856</v>
      </c>
      <c r="C128" s="16" t="s">
        <v>857</v>
      </c>
      <c r="D128" s="16" t="s">
        <v>858</v>
      </c>
      <c r="E128" s="14" t="s">
        <v>859</v>
      </c>
      <c r="F128" s="16" t="s">
        <v>1138</v>
      </c>
      <c r="G128" s="14" t="s">
        <v>860</v>
      </c>
      <c r="H128" s="16" t="s">
        <v>861</v>
      </c>
      <c r="I128" s="16" t="s">
        <v>862</v>
      </c>
      <c r="J128" s="3"/>
    </row>
    <row r="129" spans="1:10" ht="15.75" x14ac:dyDescent="0.3">
      <c r="A129" s="27">
        <v>850</v>
      </c>
      <c r="B129" s="16" t="s">
        <v>863</v>
      </c>
      <c r="C129" s="16" t="s">
        <v>864</v>
      </c>
      <c r="D129" s="16" t="s">
        <v>865</v>
      </c>
      <c r="E129" s="14" t="s">
        <v>866</v>
      </c>
      <c r="F129" s="17" t="s">
        <v>1139</v>
      </c>
      <c r="G129" s="14" t="s">
        <v>866</v>
      </c>
      <c r="H129" s="16" t="s">
        <v>867</v>
      </c>
      <c r="I129" s="16" t="s">
        <v>868</v>
      </c>
      <c r="J129" s="3"/>
    </row>
    <row r="130" spans="1:10" ht="15.75" x14ac:dyDescent="0.3">
      <c r="A130" s="27">
        <v>860</v>
      </c>
      <c r="B130" s="16" t="s">
        <v>869</v>
      </c>
      <c r="C130" s="16" t="s">
        <v>870</v>
      </c>
      <c r="D130" s="16" t="s">
        <v>871</v>
      </c>
      <c r="E130" s="15" t="s">
        <v>872</v>
      </c>
      <c r="F130" s="17" t="s">
        <v>1140</v>
      </c>
      <c r="G130" s="14" t="s">
        <v>1141</v>
      </c>
      <c r="H130" s="16" t="s">
        <v>873</v>
      </c>
      <c r="I130" s="16" t="s">
        <v>874</v>
      </c>
      <c r="J130" s="3"/>
    </row>
    <row r="131" spans="1:10" ht="15.75" x14ac:dyDescent="0.3">
      <c r="A131" s="27">
        <v>870</v>
      </c>
      <c r="B131" s="16" t="s">
        <v>875</v>
      </c>
      <c r="C131" s="16" t="s">
        <v>876</v>
      </c>
      <c r="D131" s="16" t="s">
        <v>877</v>
      </c>
      <c r="E131" s="25" t="s">
        <v>1024</v>
      </c>
      <c r="F131" s="17" t="s">
        <v>878</v>
      </c>
      <c r="G131" s="14" t="s">
        <v>879</v>
      </c>
      <c r="H131" s="16" t="s">
        <v>880</v>
      </c>
      <c r="I131" s="16" t="s">
        <v>881</v>
      </c>
      <c r="J131" s="3"/>
    </row>
    <row r="132" spans="1:10" ht="15.75" x14ac:dyDescent="0.3">
      <c r="A132" s="27">
        <v>880</v>
      </c>
      <c r="B132" s="16" t="s">
        <v>882</v>
      </c>
      <c r="C132" s="16" t="s">
        <v>883</v>
      </c>
      <c r="D132" s="16" t="s">
        <v>1006</v>
      </c>
      <c r="E132" s="14" t="s">
        <v>884</v>
      </c>
      <c r="F132" s="11" t="s">
        <v>1142</v>
      </c>
      <c r="G132" s="14" t="s">
        <v>1143</v>
      </c>
      <c r="H132" s="16" t="s">
        <v>885</v>
      </c>
      <c r="I132" s="16" t="s">
        <v>886</v>
      </c>
      <c r="J132" s="3"/>
    </row>
    <row r="133" spans="1:10" ht="15.75" x14ac:dyDescent="0.3">
      <c r="A133" s="27">
        <v>890</v>
      </c>
      <c r="B133" s="16" t="s">
        <v>887</v>
      </c>
      <c r="C133" s="16" t="s">
        <v>888</v>
      </c>
      <c r="D133" s="16" t="s">
        <v>889</v>
      </c>
      <c r="E133" s="14" t="s">
        <v>890</v>
      </c>
      <c r="F133" s="11" t="s">
        <v>891</v>
      </c>
      <c r="G133" s="14" t="s">
        <v>892</v>
      </c>
      <c r="H133" s="16" t="s">
        <v>893</v>
      </c>
      <c r="I133" s="16" t="s">
        <v>894</v>
      </c>
      <c r="J133" s="3"/>
    </row>
    <row r="134" spans="1:10" ht="30" x14ac:dyDescent="0.3">
      <c r="A134" s="27">
        <v>900</v>
      </c>
      <c r="B134" s="16" t="s">
        <v>895</v>
      </c>
      <c r="C134" s="16" t="s">
        <v>896</v>
      </c>
      <c r="D134" s="16" t="s">
        <v>897</v>
      </c>
      <c r="E134" s="26" t="s">
        <v>898</v>
      </c>
      <c r="F134" s="11" t="s">
        <v>1144</v>
      </c>
      <c r="G134" s="14" t="s">
        <v>1145</v>
      </c>
      <c r="H134" s="16" t="s">
        <v>899</v>
      </c>
      <c r="I134" s="16" t="s">
        <v>900</v>
      </c>
      <c r="J134" s="3"/>
    </row>
    <row r="135" spans="1:10" ht="15.75" x14ac:dyDescent="0.3">
      <c r="A135" s="27">
        <v>901</v>
      </c>
      <c r="B135" s="16" t="s">
        <v>901</v>
      </c>
      <c r="C135" s="16" t="s">
        <v>902</v>
      </c>
      <c r="D135" s="16" t="s">
        <v>903</v>
      </c>
      <c r="E135" s="14" t="s">
        <v>904</v>
      </c>
      <c r="F135" s="11" t="s">
        <v>905</v>
      </c>
      <c r="G135" s="14" t="s">
        <v>906</v>
      </c>
      <c r="H135" s="16" t="s">
        <v>907</v>
      </c>
      <c r="I135" s="16" t="s">
        <v>908</v>
      </c>
      <c r="J135" s="3"/>
    </row>
    <row r="136" spans="1:10" ht="15.75" x14ac:dyDescent="0.3">
      <c r="A136" s="27">
        <v>910</v>
      </c>
      <c r="B136" s="16" t="s">
        <v>909</v>
      </c>
      <c r="C136" s="16" t="s">
        <v>993</v>
      </c>
      <c r="D136" s="16" t="s">
        <v>1007</v>
      </c>
      <c r="E136" s="15" t="s">
        <v>911</v>
      </c>
      <c r="F136" s="16" t="s">
        <v>910</v>
      </c>
      <c r="G136" s="14" t="s">
        <v>911</v>
      </c>
      <c r="H136" s="16" t="s">
        <v>912</v>
      </c>
      <c r="I136" s="16" t="s">
        <v>913</v>
      </c>
      <c r="J136" s="3"/>
    </row>
    <row r="137" spans="1:10" ht="15.75" x14ac:dyDescent="0.3">
      <c r="A137" s="27">
        <v>920</v>
      </c>
      <c r="B137" s="16" t="s">
        <v>914</v>
      </c>
      <c r="C137" s="16" t="s">
        <v>994</v>
      </c>
      <c r="D137" s="16" t="s">
        <v>1008</v>
      </c>
      <c r="E137" s="15" t="s">
        <v>1025</v>
      </c>
      <c r="F137" s="11" t="s">
        <v>1146</v>
      </c>
      <c r="G137" s="14" t="s">
        <v>1147</v>
      </c>
      <c r="H137" s="16" t="s">
        <v>915</v>
      </c>
      <c r="I137" s="16" t="s">
        <v>916</v>
      </c>
      <c r="J137" s="3"/>
    </row>
    <row r="138" spans="1:10" ht="15.75" x14ac:dyDescent="0.3">
      <c r="A138" s="27">
        <v>930</v>
      </c>
      <c r="B138" s="16" t="s">
        <v>917</v>
      </c>
      <c r="C138" s="16" t="s">
        <v>918</v>
      </c>
      <c r="D138" s="16" t="s">
        <v>919</v>
      </c>
      <c r="E138" s="14" t="s">
        <v>920</v>
      </c>
      <c r="F138" s="11" t="s">
        <v>1148</v>
      </c>
      <c r="G138" s="14" t="s">
        <v>1149</v>
      </c>
      <c r="H138" s="16" t="s">
        <v>921</v>
      </c>
      <c r="I138" s="16" t="s">
        <v>922</v>
      </c>
      <c r="J138" s="3"/>
    </row>
    <row r="139" spans="1:10" ht="15.75" x14ac:dyDescent="0.3">
      <c r="A139" s="27">
        <v>940</v>
      </c>
      <c r="B139" s="16" t="s">
        <v>923</v>
      </c>
      <c r="C139" s="16" t="s">
        <v>924</v>
      </c>
      <c r="D139" s="16" t="s">
        <v>925</v>
      </c>
      <c r="E139" s="14" t="s">
        <v>926</v>
      </c>
      <c r="F139" s="16" t="s">
        <v>927</v>
      </c>
      <c r="G139" s="14" t="s">
        <v>1150</v>
      </c>
      <c r="H139" s="16" t="s">
        <v>928</v>
      </c>
      <c r="I139" s="16" t="s">
        <v>929</v>
      </c>
      <c r="J139" s="3"/>
    </row>
    <row r="140" spans="1:10" ht="15.75" x14ac:dyDescent="0.3">
      <c r="A140" s="27">
        <v>941</v>
      </c>
      <c r="B140" s="16" t="s">
        <v>930</v>
      </c>
      <c r="C140" s="16" t="s">
        <v>931</v>
      </c>
      <c r="D140" s="16" t="s">
        <v>932</v>
      </c>
      <c r="E140" s="14" t="s">
        <v>933</v>
      </c>
      <c r="F140" s="17" t="s">
        <v>1098</v>
      </c>
      <c r="G140" s="14" t="s">
        <v>1098</v>
      </c>
      <c r="H140" s="16" t="s">
        <v>934</v>
      </c>
      <c r="I140" s="16" t="s">
        <v>929</v>
      </c>
      <c r="J140" s="3"/>
    </row>
    <row r="141" spans="1:10" ht="15.75" x14ac:dyDescent="0.3">
      <c r="A141" s="27">
        <v>950</v>
      </c>
      <c r="B141" s="16" t="s">
        <v>935</v>
      </c>
      <c r="C141" s="16" t="s">
        <v>936</v>
      </c>
      <c r="D141" s="16" t="s">
        <v>937</v>
      </c>
      <c r="E141" s="14" t="s">
        <v>938</v>
      </c>
      <c r="F141" s="11" t="s">
        <v>939</v>
      </c>
      <c r="G141" s="14" t="s">
        <v>940</v>
      </c>
      <c r="H141" s="16" t="s">
        <v>941</v>
      </c>
      <c r="I141" s="16" t="s">
        <v>942</v>
      </c>
      <c r="J141" s="3"/>
    </row>
    <row r="142" spans="1:10" ht="15.75" x14ac:dyDescent="0.3">
      <c r="A142" s="27">
        <v>951</v>
      </c>
      <c r="B142" s="16" t="s">
        <v>943</v>
      </c>
      <c r="C142" s="16" t="s">
        <v>944</v>
      </c>
      <c r="D142" s="16" t="s">
        <v>945</v>
      </c>
      <c r="E142" s="14" t="s">
        <v>946</v>
      </c>
      <c r="F142" s="11" t="s">
        <v>1098</v>
      </c>
      <c r="G142" s="16" t="s">
        <v>1098</v>
      </c>
      <c r="H142" s="16" t="s">
        <v>947</v>
      </c>
      <c r="I142" s="16" t="s">
        <v>948</v>
      </c>
      <c r="J142" s="3"/>
    </row>
    <row r="143" spans="1:10" ht="15.75" x14ac:dyDescent="0.3">
      <c r="A143" s="27">
        <v>960</v>
      </c>
      <c r="B143" s="16" t="s">
        <v>949</v>
      </c>
      <c r="C143" s="16" t="s">
        <v>950</v>
      </c>
      <c r="D143" s="16" t="s">
        <v>951</v>
      </c>
      <c r="E143" s="14" t="s">
        <v>952</v>
      </c>
      <c r="F143" s="17" t="s">
        <v>241</v>
      </c>
      <c r="G143" s="16" t="s">
        <v>241</v>
      </c>
      <c r="H143" s="16" t="s">
        <v>953</v>
      </c>
      <c r="I143" s="16" t="s">
        <v>954</v>
      </c>
      <c r="J143" s="3"/>
    </row>
    <row r="144" spans="1:10" ht="15.75" x14ac:dyDescent="0.3">
      <c r="A144" s="27">
        <v>961</v>
      </c>
      <c r="B144" s="16" t="s">
        <v>955</v>
      </c>
      <c r="C144" s="16" t="s">
        <v>956</v>
      </c>
      <c r="D144" s="16" t="s">
        <v>957</v>
      </c>
      <c r="E144" s="14" t="s">
        <v>958</v>
      </c>
      <c r="F144" s="11" t="s">
        <v>959</v>
      </c>
      <c r="G144" s="14" t="s">
        <v>1151</v>
      </c>
      <c r="H144" s="16" t="s">
        <v>960</v>
      </c>
      <c r="I144" s="16" t="s">
        <v>309</v>
      </c>
      <c r="J144" s="3"/>
    </row>
    <row r="145" spans="1:10" ht="15.75" x14ac:dyDescent="0.3">
      <c r="A145" s="27">
        <v>963</v>
      </c>
      <c r="B145" s="16" t="s">
        <v>961</v>
      </c>
      <c r="C145" s="16" t="s">
        <v>995</v>
      </c>
      <c r="D145" s="16" t="s">
        <v>1009</v>
      </c>
      <c r="E145" s="15" t="s">
        <v>1026</v>
      </c>
      <c r="F145" s="11" t="s">
        <v>1152</v>
      </c>
      <c r="G145" s="14" t="s">
        <v>1153</v>
      </c>
      <c r="H145" s="16" t="s">
        <v>962</v>
      </c>
      <c r="I145" s="16" t="s">
        <v>963</v>
      </c>
      <c r="J145" s="3"/>
    </row>
    <row r="146" spans="1:10" ht="15.75" x14ac:dyDescent="0.3">
      <c r="A146" s="27">
        <v>964</v>
      </c>
      <c r="B146" s="16" t="s">
        <v>964</v>
      </c>
      <c r="C146" s="16" t="s">
        <v>950</v>
      </c>
      <c r="D146" s="16" t="s">
        <v>951</v>
      </c>
      <c r="E146" s="14" t="s">
        <v>965</v>
      </c>
      <c r="F146" s="16" t="s">
        <v>1154</v>
      </c>
      <c r="G146" s="14" t="s">
        <v>1155</v>
      </c>
      <c r="H146" s="16" t="s">
        <v>966</v>
      </c>
      <c r="I146" s="16" t="s">
        <v>967</v>
      </c>
      <c r="J146" s="3"/>
    </row>
    <row r="147" spans="1:10" ht="15.75" x14ac:dyDescent="0.3">
      <c r="A147" s="27">
        <v>970</v>
      </c>
      <c r="B147" s="16" t="s">
        <v>968</v>
      </c>
      <c r="C147" s="16" t="s">
        <v>996</v>
      </c>
      <c r="D147" s="16" t="s">
        <v>1010</v>
      </c>
      <c r="E147" s="14" t="s">
        <v>1027</v>
      </c>
      <c r="F147" s="16" t="s">
        <v>996</v>
      </c>
      <c r="G147" s="14" t="s">
        <v>1027</v>
      </c>
      <c r="H147" s="16" t="s">
        <v>969</v>
      </c>
      <c r="I147" s="16" t="s">
        <v>970</v>
      </c>
      <c r="J147" s="3"/>
    </row>
    <row r="148" spans="1:10" ht="15.75" x14ac:dyDescent="0.3">
      <c r="A148" s="27">
        <v>985</v>
      </c>
      <c r="B148" s="16" t="s">
        <v>971</v>
      </c>
      <c r="C148" s="16" t="s">
        <v>997</v>
      </c>
      <c r="D148" s="16" t="s">
        <v>1011</v>
      </c>
      <c r="E148" s="14" t="s">
        <v>1028</v>
      </c>
      <c r="F148" s="16" t="s">
        <v>1156</v>
      </c>
      <c r="G148" s="14" t="s">
        <v>1157</v>
      </c>
      <c r="H148" s="16" t="s">
        <v>972</v>
      </c>
      <c r="I148" s="16" t="s">
        <v>973</v>
      </c>
      <c r="J148" s="3"/>
    </row>
    <row r="149" spans="1:10" ht="15.75" x14ac:dyDescent="0.3">
      <c r="A149" s="27">
        <v>987</v>
      </c>
      <c r="B149" s="16" t="s">
        <v>979</v>
      </c>
      <c r="C149" s="16" t="s">
        <v>974</v>
      </c>
      <c r="D149" s="16" t="s">
        <v>975</v>
      </c>
      <c r="E149" s="14" t="s">
        <v>976</v>
      </c>
      <c r="F149" s="17" t="s">
        <v>1158</v>
      </c>
      <c r="G149" s="14" t="s">
        <v>1159</v>
      </c>
      <c r="H149" s="16" t="s">
        <v>1162</v>
      </c>
      <c r="I149" s="16" t="s">
        <v>970</v>
      </c>
      <c r="J149" s="3"/>
    </row>
    <row r="150" spans="1:10" ht="15.75" x14ac:dyDescent="0.3">
      <c r="A150" s="10"/>
      <c r="B150" s="10"/>
      <c r="C150" s="10"/>
      <c r="D150" s="10"/>
      <c r="E150" s="10"/>
      <c r="G150" s="10"/>
      <c r="H150" s="10"/>
      <c r="I150" s="10"/>
      <c r="J150" s="3"/>
    </row>
  </sheetData>
  <hyperlinks>
    <hyperlink ref="E148" r:id="rId1" xr:uid="{026C9DCE-F1A0-446C-A342-0622B28730AE}"/>
    <hyperlink ref="E132" r:id="rId2" xr:uid="{C17BB855-A521-46A4-8C56-B3CEF883CDB4}"/>
    <hyperlink ref="E127" r:id="rId3" xr:uid="{C7B99E19-A119-4C6C-9174-8202B21E2039}"/>
    <hyperlink ref="E44" r:id="rId4" xr:uid="{530254C9-EFC3-4E09-8C75-006E870F3B0D}"/>
    <hyperlink ref="E145" r:id="rId5" xr:uid="{2A4610B7-FA3E-46F6-95EC-3526808D1353}"/>
    <hyperlink ref="E113" r:id="rId6" xr:uid="{62DF02EF-8701-4042-8B78-240DF37588F8}"/>
    <hyperlink ref="E86" r:id="rId7" xr:uid="{6F23E8FA-FF84-4EB5-BF64-FFF2A6F39176}"/>
    <hyperlink ref="E131" r:id="rId8" xr:uid="{DF42E896-479E-4CA9-B972-313BFE655630}"/>
    <hyperlink ref="E62" r:id="rId9" xr:uid="{147A4BE7-4581-43FE-80BB-0B08A022C0E6}"/>
    <hyperlink ref="E74" r:id="rId10" xr:uid="{54A670F0-6937-4633-B6B7-60D682FE0305}"/>
    <hyperlink ref="E35" r:id="rId11" xr:uid="{20CD3114-A583-4C8F-BC89-88807B0E9891}"/>
    <hyperlink ref="E95" r:id="rId12" xr:uid="{D9ACCEB6-E40A-4DB2-85A7-A67AA93E60CA}"/>
    <hyperlink ref="E56" r:id="rId13" xr:uid="{3F40D4FB-076C-44E0-8895-34C8FEE2EED6}"/>
    <hyperlink ref="E129" r:id="rId14" xr:uid="{13A24B50-7E56-43D2-B527-1A295CA78E1C}"/>
    <hyperlink ref="E111" r:id="rId15" xr:uid="{2551056A-AC93-4412-A757-C7B2401A6517}"/>
    <hyperlink ref="E102" r:id="rId16" xr:uid="{B488C2D1-31CF-486B-92DD-EEF34CE35A85}"/>
    <hyperlink ref="E100" r:id="rId17" xr:uid="{53C5C236-55FD-4E29-B50B-DEAFDDDD7ECD}"/>
    <hyperlink ref="E142" r:id="rId18" xr:uid="{419C09EF-69B8-466F-B842-7F2F7AFC890F}"/>
    <hyperlink ref="E120" r:id="rId19" xr:uid="{120AEE9C-EF3D-4E87-A7C9-15F847DFB2AE}"/>
    <hyperlink ref="E43" r:id="rId20" xr:uid="{2D2F8B4F-EE9D-428E-8C57-BA2F0DDDCC38}"/>
    <hyperlink ref="E15" r:id="rId21" xr:uid="{00523DEB-323E-4A26-A60F-D26FDD6B1BFA}"/>
    <hyperlink ref="E6" r:id="rId22" xr:uid="{6379A779-C15F-418C-914C-13A612CD78D9}"/>
    <hyperlink ref="E149" r:id="rId23" xr:uid="{734DDDAF-1F57-4CC6-8F07-74C7C96929CE}"/>
    <hyperlink ref="E96" r:id="rId24" xr:uid="{1B5449B5-B633-4E19-8357-080AC1879819}"/>
    <hyperlink ref="E4" r:id="rId25" xr:uid="{D9F7F2B5-937C-4B2F-AFC8-9944DB76B5FC}"/>
    <hyperlink ref="E119" r:id="rId26" xr:uid="{F6A72D8B-5753-4D73-BE9D-7638D883A89B}"/>
    <hyperlink ref="E130" r:id="rId27" xr:uid="{7D9CFDF4-5FED-4552-986A-F163FD4DE26A}"/>
    <hyperlink ref="E117" r:id="rId28" xr:uid="{56CA9F41-1739-4BA0-83D7-62C9ADE9E578}"/>
    <hyperlink ref="E72" r:id="rId29" xr:uid="{7C4E0D3D-C10A-4163-A859-9B63BD030A1D}"/>
    <hyperlink ref="E41" r:id="rId30" xr:uid="{0C9F6A6D-F7B3-41FE-86C2-D03F63A5E6BF}"/>
    <hyperlink ref="E143" r:id="rId31" xr:uid="{79BF0FA8-82C1-4429-B926-927A6FAA8024}"/>
    <hyperlink ref="E94" r:id="rId32" xr:uid="{E16D779E-6350-489E-B1E4-CC2BB5F65666}"/>
    <hyperlink ref="E140" r:id="rId33" xr:uid="{3FC51020-A6EA-4AFE-8E01-1D64E1A85EA4}"/>
    <hyperlink ref="E136" r:id="rId34" xr:uid="{49160BBA-17CE-4718-904D-A341F1EB4B17}"/>
    <hyperlink ref="E114" r:id="rId35" xr:uid="{A3908E40-39C9-4104-AE3E-57C4A5ACB505}"/>
    <hyperlink ref="E104" r:id="rId36" xr:uid="{85A33AA2-AFC1-4359-8494-20ACC6BF57D9}"/>
    <hyperlink ref="E88" r:id="rId37" xr:uid="{41ACAD0D-3696-4E0D-8745-B66CE77DA342}"/>
    <hyperlink ref="E78" r:id="rId38" xr:uid="{D0ED7EB1-19EC-4108-BFB3-523F9CE06C28}"/>
    <hyperlink ref="E75" r:id="rId39" xr:uid="{FB28141F-914E-4AB1-9F96-020B86DAC4D9}"/>
    <hyperlink ref="E49" r:id="rId40" xr:uid="{F4FCC540-7602-48D5-ABE1-C5F0BE3C3362}"/>
    <hyperlink ref="E11" r:id="rId41" xr:uid="{D75D1EBA-57EF-488F-BBEC-0CEEDECB53C0}"/>
    <hyperlink ref="E10" r:id="rId42" xr:uid="{6C9D8961-10A8-4DC6-AC70-8137637524CE}"/>
    <hyperlink ref="E8" r:id="rId43" xr:uid="{F7F78EAC-1B93-4E6B-9000-6E1BA9739220}"/>
    <hyperlink ref="E144" r:id="rId44" xr:uid="{662FE0C1-DB09-4C92-B3A7-0FF7AF2BF87F}"/>
    <hyperlink ref="E20" r:id="rId45" xr:uid="{AE00DB86-0686-4225-BC23-0C2F153618BA}"/>
    <hyperlink ref="E141" r:id="rId46" xr:uid="{A2DEF2BE-9038-460D-9C8B-549B1617BA7C}"/>
    <hyperlink ref="E105" r:id="rId47" xr:uid="{B35297ED-CB53-4A95-89CB-ED9EC1C6DA53}"/>
    <hyperlink ref="E16" r:id="rId48" xr:uid="{877AC051-9391-466B-BC43-0298CE705A49}"/>
    <hyperlink ref="E5" r:id="rId49" xr:uid="{8D917C38-AA9F-471E-A1D3-FFD0ECB8C099}"/>
    <hyperlink ref="E134" r:id="rId50" xr:uid="{702112B6-9044-49B9-93D4-C22B97190D1E}"/>
    <hyperlink ref="E124" r:id="rId51" xr:uid="{820A6B22-0A71-44C1-B24C-BDF6029377DE}"/>
    <hyperlink ref="E45" r:id="rId52" xr:uid="{780452A0-5DCF-4F5A-BFFC-DB7110447C13}"/>
    <hyperlink ref="E139" r:id="rId53" xr:uid="{24C41D94-39F4-400F-9A57-029B9FB19EE3}"/>
    <hyperlink ref="E98" r:id="rId54" xr:uid="{6DF5F1A2-5699-4785-B471-C09D993D040E}"/>
    <hyperlink ref="E76" r:id="rId55" xr:uid="{6E305F53-745B-425A-8EA4-9B8B3CAF3DDD}"/>
    <hyperlink ref="E68" r:id="rId56" xr:uid="{C8019F08-E91E-4710-947E-6AA358691613}"/>
    <hyperlink ref="E22" r:id="rId57" xr:uid="{5F83EDF2-4A89-4E86-956D-E04140213F79}"/>
    <hyperlink ref="E19" r:id="rId58" xr:uid="{FC63555A-D4B6-41BD-AC28-EA7D4BD27C74}"/>
    <hyperlink ref="E7" r:id="rId59" xr:uid="{452C5D36-4BFE-463B-8638-F7A7EDA364FF}"/>
    <hyperlink ref="E91" r:id="rId60" xr:uid="{67B73514-4816-4251-B725-AE7932CC6535}"/>
    <hyperlink ref="E79" r:id="rId61" xr:uid="{F1DF218B-4418-4940-AFD8-8CB7A74513E2}"/>
    <hyperlink ref="E36" r:id="rId62" xr:uid="{C880B489-631F-4F54-8CC4-4832DFB85D75}"/>
    <hyperlink ref="E40" r:id="rId63" xr:uid="{A7CB5695-D5EC-46FC-8555-67184300E35C}"/>
    <hyperlink ref="E87" r:id="rId64" xr:uid="{EA60E286-032A-436B-BF89-812140241AB9}"/>
    <hyperlink ref="E42" r:id="rId65" xr:uid="{CA4DC69A-617D-4F0C-91E8-4217E54076DA}"/>
    <hyperlink ref="E133" r:id="rId66" xr:uid="{3BBE4959-F3C0-421D-AC68-9BE374E47397}"/>
    <hyperlink ref="E61" r:id="rId67" xr:uid="{4B1C555C-3BDE-4626-A03C-7674C2B386EF}"/>
    <hyperlink ref="E69" r:id="rId68" xr:uid="{BE16C148-7A87-4B57-9A13-A938F8E017EB}"/>
    <hyperlink ref="E57" r:id="rId69" xr:uid="{75DF84B3-7EF0-4B75-822C-FF4C64403E6A}"/>
    <hyperlink ref="E51" r:id="rId70" xr:uid="{65F4EFE6-D0B4-4260-8C9C-E5862FC32628}"/>
    <hyperlink ref="E106" r:id="rId71" xr:uid="{35EDE44F-C65C-4022-8136-466399D8D97F}"/>
    <hyperlink ref="E21" r:id="rId72" xr:uid="{8011A6E3-3C75-4D17-AB57-11A35020DEFE}"/>
    <hyperlink ref="E125" r:id="rId73" xr:uid="{7708B3C1-6FE2-48A8-9AB5-8E743180EB00}"/>
    <hyperlink ref="E83" r:id="rId74" xr:uid="{763DCD5B-5185-4D86-9487-C71ECEAA61FF}"/>
    <hyperlink ref="E116" r:id="rId75" xr:uid="{1BA0C6A1-3FE3-47D8-802F-F1991514EEAB}"/>
    <hyperlink ref="E9" r:id="rId76" xr:uid="{14D81D96-5FC3-4933-B2E0-C215F96BF45B}"/>
    <hyperlink ref="E110" r:id="rId77" xr:uid="{0EDA48F2-143E-4EB2-B564-9CFCD0C51C2F}"/>
    <hyperlink ref="E97" r:id="rId78" xr:uid="{A1160643-AD18-439B-9CA8-1D16DCFFE637}"/>
    <hyperlink ref="E118" r:id="rId79" xr:uid="{B0A08BBE-D98C-4C6A-91DA-7E18EC34B4A4}"/>
    <hyperlink ref="E29" r:id="rId80" xr:uid="{80224AA1-C5DE-4DD7-B564-B419472E3478}"/>
    <hyperlink ref="E93" r:id="rId81" xr:uid="{9A4A612E-E8C1-49DB-B9AC-23E98C4EE8B6}"/>
    <hyperlink ref="E80" r:id="rId82" xr:uid="{38779D4D-F3F7-49F0-96B0-880F3D2E864E}"/>
    <hyperlink ref="E27" r:id="rId83" xr:uid="{B7A20574-6146-471A-B306-AFE21790DC89}"/>
    <hyperlink ref="E65" r:id="rId84" xr:uid="{1DEBEEB1-F8DF-4A55-B637-E7DFEE3E7C68}"/>
    <hyperlink ref="E50" r:id="rId85" xr:uid="{0BAC88F5-9400-430D-BEDC-17040C53D184}"/>
    <hyperlink ref="E112" r:id="rId86" xr:uid="{8D95E1A8-DEA2-4ABE-A54B-10BDCAD6335D}"/>
    <hyperlink ref="E123" r:id="rId87" xr:uid="{F50DD122-CCF9-424C-94A8-1A2DBD21C542}"/>
    <hyperlink ref="E32" r:id="rId88" xr:uid="{87015417-368C-421D-9126-0E868F77B91D}"/>
    <hyperlink ref="E89" r:id="rId89" xr:uid="{947F15A1-AB1C-4E93-92D2-3D8FB23E4E74}"/>
    <hyperlink ref="E77" r:id="rId90" xr:uid="{63589CD4-E576-4A3A-A1EF-0D9F54CAFBCC}"/>
    <hyperlink ref="E31" r:id="rId91" xr:uid="{0AD8B6EA-D55F-4406-A55B-A9580626973E}"/>
    <hyperlink ref="E60" r:id="rId92" xr:uid="{7658647B-B509-4AAB-AAB3-7332064638BA}"/>
    <hyperlink ref="E82" r:id="rId93" xr:uid="{9F8F0BA8-4FF6-4B4E-B24A-D9E408403A03}"/>
    <hyperlink ref="E70" r:id="rId94" xr:uid="{B974E7B6-3196-4568-9CE8-039DBF39F11E}"/>
    <hyperlink ref="E121" r:id="rId95" xr:uid="{6FE6D7AC-0677-4B5C-B85D-02C7C6DA9EDD}"/>
    <hyperlink ref="E107" r:id="rId96" xr:uid="{A9CE5870-A794-4944-9A2F-9C18F92E5A01}"/>
    <hyperlink ref="E128" r:id="rId97" xr:uid="{90D39102-E38D-422A-9644-85C181816448}"/>
    <hyperlink ref="E109" r:id="rId98" xr:uid="{5B482F09-7E26-4C0A-BA51-C4208D7C70ED}"/>
    <hyperlink ref="E92" r:id="rId99" xr:uid="{025FBC6A-CA1D-48FD-8FFD-FE217A6AD299}"/>
    <hyperlink ref="E38" r:id="rId100" xr:uid="{56D6C7FB-EC03-45D9-A2A4-43036E11487A}"/>
    <hyperlink ref="E58" r:id="rId101" xr:uid="{296B4595-6EB7-47F7-BD19-379986C5FBF9}"/>
    <hyperlink ref="E103" r:id="rId102" xr:uid="{47A0E8C1-3037-4529-90D9-238AFCAF3A0F}"/>
    <hyperlink ref="E54" r:id="rId103" xr:uid="{E2F5CFBB-0EE4-4D5F-AB57-D80E078012E7}"/>
    <hyperlink ref="E53" r:id="rId104" xr:uid="{4A420BDD-1FD8-43DB-BCDB-0835AABD4B6B}"/>
    <hyperlink ref="E64" r:id="rId105" xr:uid="{88756AAB-8BE0-48B4-B9FA-A73DD8B269FF}"/>
    <hyperlink ref="E146" r:id="rId106" xr:uid="{410D07AB-B59A-4E61-84BB-CB8FD6F7E492}"/>
    <hyperlink ref="E14" r:id="rId107" xr:uid="{15F9D4CD-E764-4BD9-8D31-4879267CE7EB}"/>
    <hyperlink ref="E122" r:id="rId108" xr:uid="{BCEE9467-3E4F-4A81-8698-9E2BF13ABE6B}"/>
    <hyperlink ref="E147" r:id="rId109" xr:uid="{4C27DF9A-A44C-40B2-9A55-FA6C81FE6DE8}"/>
    <hyperlink ref="E37" r:id="rId110" xr:uid="{05D123E0-AB4D-4549-ACBB-B25E51CC71C0}"/>
    <hyperlink ref="E126" r:id="rId111" xr:uid="{976213D0-329C-477D-ABB5-73D9B7044FA3}"/>
    <hyperlink ref="E28" r:id="rId112" xr:uid="{7836651D-8DBF-4B94-AF57-0F3EEA8CAE22}"/>
    <hyperlink ref="E24" r:id="rId113" xr:uid="{B0D525E3-1CCA-48C4-AB90-EA6FB3F9A11A}"/>
    <hyperlink ref="E99" r:id="rId114" xr:uid="{C9FF673D-3C09-4962-9F39-AE5395A48DC4}"/>
    <hyperlink ref="E66" r:id="rId115" xr:uid="{9C22C3B6-31BF-4686-947E-C564B1D802FB}"/>
    <hyperlink ref="E135" r:id="rId116" xr:uid="{2B4C1997-733F-4918-B963-33B53B151348}"/>
    <hyperlink ref="E55" r:id="rId117" xr:uid="{5BDB2930-2179-46D1-92A6-D8D8953D2841}"/>
    <hyperlink ref="E25" r:id="rId118" xr:uid="{A8A6B4B3-75A7-4902-9257-C2BDB089B3CF}"/>
    <hyperlink ref="E108" r:id="rId119" xr:uid="{82653CA2-94A0-48FA-9BAE-CBE1168D1E91}"/>
    <hyperlink ref="E48" r:id="rId120" xr:uid="{4FE15482-1301-4A25-849A-85C2C28E5DB2}"/>
    <hyperlink ref="E23" r:id="rId121" xr:uid="{90D2957E-A08F-4D83-8837-402B18F3E615}"/>
    <hyperlink ref="E71" r:id="rId122" xr:uid="{E0966F9B-5CD5-4704-AC39-CBB96FA49666}"/>
    <hyperlink ref="E46" r:id="rId123" xr:uid="{4F3478E4-516A-47D0-82E8-A684C74F5542}"/>
    <hyperlink ref="E30" r:id="rId124" xr:uid="{F7FDB58C-268F-4269-96D1-D9DE8439616B}"/>
    <hyperlink ref="E73" r:id="rId125" xr:uid="{C2CBBEB7-2F80-426A-A364-866732E36C13}"/>
    <hyperlink ref="E3" r:id="rId126" xr:uid="{FD29D9EC-FE57-49D3-AC2A-8E6548D307C2}"/>
    <hyperlink ref="E2" r:id="rId127" xr:uid="{EE3F3D52-DE5A-4766-B1FB-B2AFF4D7C1EC}"/>
    <hyperlink ref="E33" r:id="rId128" xr:uid="{0CECBE3A-0E77-4905-A4A9-2C3111D1ACFC}"/>
    <hyperlink ref="E67" r:id="rId129" xr:uid="{E43416D0-1B60-4481-ABA4-6CD03418087F}"/>
    <hyperlink ref="E26" r:id="rId130" xr:uid="{3D04C40B-A5D3-4F10-8039-339ABD76AF6A}"/>
    <hyperlink ref="E90" r:id="rId131" xr:uid="{2245E7E1-96FB-41EF-B46A-072A1FDFC512}"/>
    <hyperlink ref="E138" r:id="rId132" xr:uid="{9DA95178-06A7-4960-A04E-10DFE90E4B68}"/>
    <hyperlink ref="E85" r:id="rId133" xr:uid="{41826EF7-5BC5-4AA7-B94F-637EE81F21DC}"/>
    <hyperlink ref="E101" r:id="rId134" xr:uid="{71F4557C-608B-4F9B-9A3E-42AD81D5BE00}"/>
    <hyperlink ref="E52" r:id="rId135" xr:uid="{DE5BD095-DB90-4D16-8384-80A3D991A4D4}"/>
    <hyperlink ref="E137" r:id="rId136" xr:uid="{20C8F6C8-0213-4813-8D25-45D40F118DFB}"/>
    <hyperlink ref="E81" r:id="rId137" xr:uid="{5AD63B49-D4EB-44EC-A5DA-FD6893460D49}"/>
    <hyperlink ref="E63" r:id="rId138" xr:uid="{F30CA390-80C3-4ED4-8358-C7B8062B0F46}"/>
    <hyperlink ref="E59" r:id="rId139" xr:uid="{EF4046D7-BD9D-40B3-BE55-C4CE8998E5D7}"/>
    <hyperlink ref="E47" r:id="rId140" xr:uid="{FBD456FF-C109-4327-9EF7-2D712B899AB0}"/>
    <hyperlink ref="E17" r:id="rId141" xr:uid="{C792BD18-DD2A-4B95-8A49-5E9A2DB3D398}"/>
    <hyperlink ref="E12" r:id="rId142" xr:uid="{23FE3ADA-53D1-482A-B98E-E14D09F87593}"/>
    <hyperlink ref="E34" r:id="rId143" xr:uid="{24E77916-1992-4406-8659-48598CD3B3B0}"/>
    <hyperlink ref="E13" r:id="rId144" xr:uid="{97283BA6-8EF9-4C1D-9A1C-4D1A40DC960B}"/>
    <hyperlink ref="E84" r:id="rId145" xr:uid="{91FB9F12-9273-4CC8-812E-7E8D6351EB8A}"/>
    <hyperlink ref="E18" r:id="rId146" xr:uid="{D77A8334-DFB7-40DB-9562-5650281D23CE}"/>
    <hyperlink ref="G42" r:id="rId147" xr:uid="{149016B4-2042-447F-B996-33CF8C3C84FB}"/>
    <hyperlink ref="G135" r:id="rId148" xr:uid="{0112D6CA-FC14-4DF4-A7E0-47D9843ECF64}"/>
    <hyperlink ref="G80" r:id="rId149" xr:uid="{5B7C5BC6-8C62-42BA-9B1E-752B932C22E2}"/>
    <hyperlink ref="G68" r:id="rId150" xr:uid="{8F9C4E97-F057-452F-836C-B5D40907C3C3}"/>
    <hyperlink ref="G71" r:id="rId151" xr:uid="{8D9F9710-CE05-489E-A669-1AD20E20578D}"/>
    <hyperlink ref="G8" r:id="rId152" xr:uid="{5E8C466E-ECD1-4087-B8E4-A939BBA61F9E}"/>
    <hyperlink ref="G46" r:id="rId153" xr:uid="{60BC3677-92A6-4E3F-8B43-1547C69B1858}"/>
    <hyperlink ref="G93" r:id="rId154" xr:uid="{C2B11A1D-61BA-4124-9FBA-69AD2DC03A84}"/>
    <hyperlink ref="G73" r:id="rId155" xr:uid="{5DAB57C4-237B-4F91-B25D-515C3893CDFC}"/>
    <hyperlink ref="G44" r:id="rId156" xr:uid="{F83C4CE2-D9BF-4EF0-8A87-876C5FE33657}"/>
    <hyperlink ref="G4" r:id="rId157" xr:uid="{2F3A53C9-14E3-4B28-9BA2-69253AB4D5C3}"/>
    <hyperlink ref="G59" r:id="rId158" xr:uid="{35C83097-5E20-4AA4-BD1C-E8EE400994DF}"/>
    <hyperlink ref="G96" r:id="rId159" xr:uid="{67F2C8F9-A738-49A8-93DB-2E1397E3C97D}"/>
    <hyperlink ref="G126" r:id="rId160" xr:uid="{C2DB67F6-A9E4-40B1-95D5-54A2F2176B4A}"/>
    <hyperlink ref="G22" r:id="rId161" xr:uid="{5EDA5D2A-6A4D-42D4-878A-BBB8A8BD4F70}"/>
    <hyperlink ref="G81" r:id="rId162" xr:uid="{B3FAB05C-A657-45E7-BF63-5F0C72036E7F}"/>
    <hyperlink ref="G76" r:id="rId163" xr:uid="{157D94EF-D83B-4F79-9A2F-87FD2DFCA593}"/>
    <hyperlink ref="G75" r:id="rId164" xr:uid="{6D3BBF56-9480-4BA9-BFC7-870BC6D26310}"/>
    <hyperlink ref="G35" r:id="rId165" xr:uid="{F83EDAA0-6103-428F-AF1D-81E7378A5CAF}"/>
    <hyperlink ref="G13" r:id="rId166" xr:uid="{5A9EC252-4DC3-43C7-A3EE-D9E200D71333}"/>
    <hyperlink ref="G21" r:id="rId167" xr:uid="{CC0F3A3C-46C2-4EA4-BDDF-3ED5A522097C}"/>
    <hyperlink ref="G77" r:id="rId168" xr:uid="{64BF00BF-1AB0-463E-85B2-758CB4731DA9}"/>
    <hyperlink ref="G3" r:id="rId169" xr:uid="{E34746C6-9EED-4A49-A370-94B68A96A469}"/>
    <hyperlink ref="G55" r:id="rId170" xr:uid="{21CA8D51-51A0-4F41-963E-C7B94911F433}"/>
    <hyperlink ref="G52" r:id="rId171" display="mailto:Cindy.Bowman@gcstn.org" xr:uid="{B761F4EC-DC58-4216-9DD1-06B7C7892844}"/>
    <hyperlink ref="G51" r:id="rId172" xr:uid="{4FE48E29-2875-4FB7-8906-12314F8685B1}"/>
    <hyperlink ref="G37" r:id="rId173" xr:uid="{0ABBD539-1D9B-4692-B0D6-D3BE497ABB37}"/>
    <hyperlink ref="G119" r:id="rId174" xr:uid="{8C5ACBB0-3C15-448F-BB76-635B49B29F6E}"/>
    <hyperlink ref="G87" r:id="rId175" xr:uid="{B0D22034-5D47-40CC-B072-BFB781B5EA91}"/>
    <hyperlink ref="G50" r:id="rId176" xr:uid="{70999368-154D-41C1-A158-27C661C2D176}"/>
    <hyperlink ref="G79" r:id="rId177" xr:uid="{09003EE0-1E87-46E3-A014-29BE5B0A7EA1}"/>
    <hyperlink ref="G90" r:id="rId178" xr:uid="{75A76493-B4FB-4C20-9F82-26F0FD79237A}"/>
    <hyperlink ref="G136" r:id="rId179" xr:uid="{D67E5242-F53A-4473-99F9-E037A9CC8AFC}"/>
    <hyperlink ref="G127" r:id="rId180" xr:uid="{52A28947-A7C7-423B-AE11-019908E264BD}"/>
    <hyperlink ref="G6" r:id="rId181" xr:uid="{2FECD7A2-3C03-4CDB-84A7-CA6D1AEFD6A8}"/>
    <hyperlink ref="G17" r:id="rId182" xr:uid="{07199FDD-72DB-4843-989C-0BCC952C3D8E}"/>
    <hyperlink ref="G32" r:id="rId183" xr:uid="{84930D73-D396-4BBB-BA16-5D5401A563E7}"/>
    <hyperlink ref="G20" r:id="rId184" xr:uid="{F91DC6B8-C7EA-43B1-9BEF-83B97538EE6F}"/>
    <hyperlink ref="G41" r:id="rId185" xr:uid="{BE9A08DF-F3F9-47A3-B6A4-992D3BBE84C9}"/>
    <hyperlink ref="G70" r:id="rId186" xr:uid="{9D739D4A-7248-43D8-9B21-ACBD0F43CF21}"/>
    <hyperlink ref="G11" r:id="rId187" xr:uid="{86333F9A-9064-4888-89F0-A09A7F56FE56}"/>
    <hyperlink ref="G69" r:id="rId188" display="mailto:martinr@hcss.org" xr:uid="{19C57C3E-1817-47E7-8198-528C8441C9A2}"/>
    <hyperlink ref="G147" r:id="rId189" xr:uid="{2379A052-91F3-4D38-B8D2-AE87616174F5}"/>
    <hyperlink ref="G58" r:id="rId190" xr:uid="{4675AF71-322F-48CC-81BB-DD5AC6509C58}"/>
    <hyperlink ref="G49" r:id="rId191" xr:uid="{C3B5A500-A666-42E8-B6C9-7FCCE55A1729}"/>
    <hyperlink ref="G74" r:id="rId192" xr:uid="{C5065CD1-0AEA-48E4-8190-F324EAA7408E}"/>
    <hyperlink ref="G43" r:id="rId193" xr:uid="{81D331AD-B491-4CF8-9CFB-95D4BCF082D4}"/>
    <hyperlink ref="G9" r:id="rId194" display="ephelps@alcoaschools.net" xr:uid="{F238600C-E6D8-4C71-9E3F-58FC9BB0AFFA}"/>
    <hyperlink ref="G144" r:id="rId195" display="tbrown@yaidragons.com" xr:uid="{248E7DF1-6C39-4463-B30C-BC50500CD7F7}"/>
    <hyperlink ref="G2" r:id="rId196" xr:uid="{DFBD2A4F-037B-4146-A041-795657D86468}"/>
    <hyperlink ref="G83" r:id="rId197" xr:uid="{C21A3397-64F4-4FDD-A975-99C6F10D0CF7}"/>
    <hyperlink ref="G117" r:id="rId198" xr:uid="{22063695-4A11-4AC2-8399-F9A9F7227D01}"/>
    <hyperlink ref="G5" r:id="rId199" display="rhodest@bedfordk12tn.net" xr:uid="{9E3AE4CE-D4CA-4E8C-8D1B-A0AC6870D209}"/>
    <hyperlink ref="G7" r:id="rId200" xr:uid="{235F278D-CCAE-4EA3-9A50-9A631F00F953}"/>
    <hyperlink ref="G48" r:id="rId201" xr:uid="{95AB11EE-3C9A-4689-A0E8-5B0B5988287F}"/>
    <hyperlink ref="G125" r:id="rId202" display="mailto:testerjw@btcs.org" xr:uid="{56C21237-47F5-40AA-A186-26EF11AC67CB}"/>
    <hyperlink ref="G14" r:id="rId203" display="lisa.black@ccstn.net" xr:uid="{CF839D41-06B6-4AC9-84DE-07829764C616}"/>
    <hyperlink ref="G23" r:id="rId204" display="stacy.brinkley@ccstn.org" xr:uid="{5A18D5B4-F34A-4990-A00C-AB695DE5715E}"/>
    <hyperlink ref="G24" r:id="rId205" display="angelia.haltom@chestercountyschools.org" xr:uid="{2606850D-094E-41AD-B9FE-DB0DD5E7CA72}"/>
    <hyperlink ref="G25" r:id="rId206" display="rhonda.epperson@claibornecsd.org" xr:uid="{C81D6E95-5757-4CCE-AE70-6A7D54D712F5}"/>
    <hyperlink ref="G95" r:id="rId207" xr:uid="{33873E48-531D-4488-A9E8-DFB84098F5A8}"/>
    <hyperlink ref="G26" r:id="rId208" xr:uid="{C928F34F-F852-43FE-8E8C-3BD2BDEB139F}"/>
    <hyperlink ref="G12" r:id="rId209" xr:uid="{BF28F197-BC47-4576-B2BB-349A044B07DD}"/>
    <hyperlink ref="G27" r:id="rId210" display="oneilp@cocke.k12.tn.us" xr:uid="{90D6008F-865E-4EC6-87B1-0A91F3AFAFDC}"/>
    <hyperlink ref="G29" r:id="rId211" display="blessings@k12coffee.net" xr:uid="{620DC3D7-F293-4B2F-AA51-662E0F97FDBA}"/>
    <hyperlink ref="G38" r:id="rId212" display="lisahe@dekalbschools.net" xr:uid="{B52AAEBE-A1B9-462E-A9D0-4EF2F500562D}"/>
    <hyperlink ref="G39" r:id="rId213" display="ssorrells@dcbe.org" xr:uid="{338D3C67-D169-4BBE-992B-025AE8487DA5}"/>
    <hyperlink ref="G40" r:id="rId214" display="astafford@dyercs.net" xr:uid="{58D473EB-7B03-47EC-B260-795F25A4E981}"/>
    <hyperlink ref="G53" r:id="rId215" display="streeterp@gcschools.net" xr:uid="{A2DE6D58-57CB-4A41-B724-D0D72091C1A2}"/>
    <hyperlink ref="G54" r:id="rId216" display="vsitz@grundyk12.com; dhlton@grundyk12.com" xr:uid="{2FB59147-FF47-41AB-A495-71FEC2D950A4}"/>
    <hyperlink ref="G56" r:id="rId217" display="Carneim_Tammy@hcde.org" xr:uid="{6FAACA9F-347F-4BF1-8E14-3B4475E213CC}"/>
    <hyperlink ref="G57" r:id="rId218" display="ashely.hobkins@hcsk12.com" xr:uid="{4D1D9AF2-1B76-482E-8FC6-1F4DA2EA4A51}"/>
    <hyperlink ref="G60" r:id="rId219" display="patrick.fraley@hck12.net" xr:uid="{3C957557-707D-4F99-8E6B-5717273F97ED}"/>
    <hyperlink ref="G62" r:id="rId220" display="art.garrett@hcsk12.net; kelsey.nave@hcsk12.net" xr:uid="{D6D50A61-7E1E-4D15-B26A-672391B97856}"/>
    <hyperlink ref="G63" r:id="rId221" display="morris.karla@hcschoolstn.org" xr:uid="{5A5902A3-7CE8-4DDD-8AE1-D658AC8F319F}"/>
    <hyperlink ref="G67" r:id="rId222" display="becky.coleman@hickmank12.org" xr:uid="{275C46E8-4EEB-4BCE-A6FF-E6777CF206AF}"/>
    <hyperlink ref="G16" r:id="rId223" display="crockers@hrbk12.org; finleyc@hrbk12.org" xr:uid="{9C3817CB-10E1-4124-BBDA-1C55713248A4}"/>
    <hyperlink ref="G45" r:id="rId224" display="michelle.lewis@hcsvikings.org; jozelda.porter@hcsvikings.org" xr:uid="{913A8AF7-91AE-43E1-8EE4-B30515DDD6E0}"/>
    <hyperlink ref="G72" r:id="rId225" xr:uid="{F6FEAA3B-F9E3-47ED-92B9-57AE4A938CE6}"/>
    <hyperlink ref="G78" r:id="rId226" display="tpitts@lcdoe.org" xr:uid="{3CEED803-13BA-4084-BEDF-8080ECA1CE4D}"/>
    <hyperlink ref="G86" r:id="rId227" xr:uid="{9930C13C-220E-495D-9480-07AE76E13068}"/>
    <hyperlink ref="G30" r:id="rId228" display="mshuran@k12mcs.net" xr:uid="{B69EFA53-0722-4252-B558-F66799D07A93}"/>
    <hyperlink ref="G88" r:id="rId229" xr:uid="{4A80D3A9-D58C-43AC-9E4F-922661659922}"/>
    <hyperlink ref="G91" r:id="rId230" display="jmorgan@mauryk12.org" xr:uid="{19F151A8-76E6-48B8-807E-280504D38968}"/>
    <hyperlink ref="G18" r:id="rId231" xr:uid="{DB52AC75-422F-42DD-92D3-7C3F7988B29A}"/>
    <hyperlink ref="G82" r:id="rId232" xr:uid="{E650DF72-A426-4815-8C2D-58F2E2D8DA5F}"/>
    <hyperlink ref="G85" r:id="rId233" xr:uid="{8369628A-855D-4376-A357-FBFE417698BF}"/>
    <hyperlink ref="G92" r:id="rId234" display="Jamesboshears@meigsgschool.net" xr:uid="{513E2A65-22C0-4903-8BB3-6FC7F655CA6B}"/>
    <hyperlink ref="G36" r:id="rId235" xr:uid="{9C16C397-49A3-446D-991A-B4B2F44A1B70}"/>
    <hyperlink ref="G121" r:id="rId236" display="mneal@millingtonschools.org; wstrevel@millingtonschools.org" xr:uid="{6308591C-5ECB-4C35-B207-28F5E7CC80BB}"/>
    <hyperlink ref="G97" r:id="rId237" xr:uid="{D8A59D32-F9F9-4949-AFBC-EAEA78898B97}"/>
    <hyperlink ref="G98" r:id="rId238" display="leakeg@ocboe.com" xr:uid="{A21B6978-7CEE-41FA-88A8-1193B126DD23}"/>
    <hyperlink ref="F98" r:id="rId239" display="leakeg@ocboe.com" xr:uid="{FAFC101A-FC68-45C6-81F4-1AEEBDC4483E}"/>
    <hyperlink ref="G100" r:id="rId240" xr:uid="{5B60C803-42C0-48A3-9143-A14AEB232D86}"/>
    <hyperlink ref="G101" r:id="rId241" display="gcagle@perrycountyschools.us" xr:uid="{36E56837-812A-4965-BE9D-AAB5F004F0D4}"/>
    <hyperlink ref="G102" r:id="rId242" xr:uid="{3C4EAE3B-B9F0-40FD-B427-2021B5305675}"/>
    <hyperlink ref="G103" r:id="rId243" display="lbarnett@polkcountyschools.com; jbell@polkcountyschools.com" xr:uid="{E9A63B7A-1615-4CAA-B487-947FE3D56B9D}"/>
    <hyperlink ref="G104" r:id="rId244" xr:uid="{D3EB972F-05A0-4F71-B990-ADDB29911EB4}"/>
    <hyperlink ref="G105" r:id="rId245" xr:uid="{616DAE44-0CA7-4799-AAB1-B3805DC0E74F}"/>
    <hyperlink ref="G89" r:id="rId246" display="cperry@richardhardy.org" xr:uid="{A0FD5CD4-7C70-4A06-BF9B-63E28B5CB933}"/>
    <hyperlink ref="G109" r:id="rId247" display="edwardsk@rcschools.net" xr:uid="{AE6A6793-9BB9-45A1-9BF5-C1A73639A563}"/>
    <hyperlink ref="G113" r:id="rId248" display="mcordell@sequatchie.k12.tn.us; rsomerville@k12.tn.us" xr:uid="{2E5B1C47-C335-4E23-85DA-F2A2F25CCA07}"/>
    <hyperlink ref="G114" r:id="rId249" xr:uid="{DAA18BA0-E442-4104-9D0F-EACC044B6BC8}"/>
    <hyperlink ref="G115" r:id="rId250" display="OGLEJW@scsk12.org" xr:uid="{C3744E0E-A8AE-4274-867D-65CAEC52F39D}"/>
    <hyperlink ref="G122" r:id="rId251" xr:uid="{D44CE28A-CC2A-40C5-B55D-74F3DF93F541}"/>
    <hyperlink ref="G19" r:id="rId252" display="Mary.Stigall@clarksburgschool.net" xr:uid="{A2501A40-FC88-4B11-A90A-3429C53C8592}"/>
    <hyperlink ref="G123" r:id="rId253" display="jackieperigen@stewartcountyschools.org" xr:uid="{E7B788FA-3A9E-46FF-8651-DFFEFFB0684C}"/>
    <hyperlink ref="G124" r:id="rId254" xr:uid="{405BC2F6-550D-4385-AF39-22D7193DD028}"/>
    <hyperlink ref="G149" r:id="rId255" display="lawrence.walker@tn.gov" xr:uid="{D2A88D3F-7B0F-4A86-B07B-88E77DCA06C1}"/>
    <hyperlink ref="G145" r:id="rId256" xr:uid="{BFEB1152-8252-4125-AF3D-8BC9FEFD9F60}"/>
    <hyperlink ref="G128" r:id="rId257" xr:uid="{465D200A-05C2-46C5-97FB-6CE229A5531A}"/>
    <hyperlink ref="G47" r:id="rId258" xr:uid="{9433B234-4E36-4CA7-9E54-13668503C0A8}"/>
    <hyperlink ref="G129" r:id="rId259" xr:uid="{AA820F2E-1F16-4B69-8193-3936528AC84C}"/>
    <hyperlink ref="G130" r:id="rId260" display="rays@unicoischools.com" xr:uid="{5F5B5975-CFC0-440F-9A4A-D27F391161F9}"/>
    <hyperlink ref="G99" r:id="rId261" display="MillerM@ucboe.net" xr:uid="{5EAE6F04-5D68-473D-90EC-36A29CDD0D64}"/>
    <hyperlink ref="G131" r:id="rId262" xr:uid="{955D20FF-C4F5-4AD4-9FE6-5D401ED3913F}"/>
    <hyperlink ref="G132" r:id="rId263" display="simmonsj1@vanburenschools.org" xr:uid="{E16AC148-9A39-494A-A87A-7FBC5B625DF9}"/>
    <hyperlink ref="G133" r:id="rId264" xr:uid="{1B2576CA-CBAC-40A5-803F-EED06E31241D}"/>
    <hyperlink ref="G134" r:id="rId265" display="wolfen@wcde.org" xr:uid="{E90779BB-EFBF-43EB-8D4B-C8A03E408897}"/>
    <hyperlink ref="G137" r:id="rId266" display="Jon.Gardner@wcsk12tn.net" xr:uid="{66146AE4-921F-4990-9F45-6A85FA463E78}"/>
    <hyperlink ref="G138" r:id="rId267" xr:uid="{5A7C6E8D-CD93-4BA4-A78D-910BBFE47E55}"/>
    <hyperlink ref="G139" r:id="rId268" display="Deepti.joshi@wcs.edu" xr:uid="{7BAD704A-F55D-4D74-BFD6-8C985D43FEEB}"/>
    <hyperlink ref="G141" r:id="rId269" xr:uid="{37C117D3-F923-4EB2-A3FB-6121093FC0D9}"/>
    <hyperlink ref="G108" r:id="rId270" xr:uid="{01FC8D62-F67B-4981-AC5A-A5C9C910F550}"/>
    <hyperlink ref="G146" r:id="rId271" xr:uid="{ABFAD41F-EF03-4618-8DC5-9113F3A437AA}"/>
  </hyperlinks>
  <pageMargins left="0.7" right="0.7" top="0.75" bottom="0.75" header="0.3" footer="0.3"/>
  <pageSetup orientation="portrait" r:id="rId27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85FBCDBE874141A9C32CE0CF0FBA7E" ma:contentTypeVersion="23" ma:contentTypeDescription="Create a new document." ma:contentTypeScope="" ma:versionID="4ecf0ff5a2bc409f004dbb78d50dd0ce">
  <xsd:schema xmlns:xsd="http://www.w3.org/2001/XMLSchema" xmlns:xs="http://www.w3.org/2001/XMLSchema" xmlns:p="http://schemas.microsoft.com/office/2006/metadata/properties" xmlns:ns2="a4b10d36-4b4d-4ba2-9352-1ffafff4ee11" xmlns:ns3="e0a0d0c7-fe4f-4090-acea-5cec35bc0b47" targetNamespace="http://schemas.microsoft.com/office/2006/metadata/properties" ma:root="true" ma:fieldsID="4b8cbdc74a8ec0036a983c78956d42b5" ns2:_="" ns3:_="">
    <xsd:import namespace="a4b10d36-4b4d-4ba2-9352-1ffafff4ee11"/>
    <xsd:import namespace="e0a0d0c7-fe4f-4090-acea-5cec35bc0b4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2:TaxKeywordTaxHTField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3:Owner" minOccurs="0"/>
                <xsd:element ref="ns3:MediaServiceSearchProperties" minOccurs="0"/>
                <xsd:element ref="ns3:Checked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b10d36-4b4d-4ba2-9352-1ffafff4ee1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13" nillable="true" ma:taxonomy="true" ma:internalName="TaxKeywordTaxHTField" ma:taxonomyFieldName="TaxKeyword" ma:displayName="Enterprise Keywords" ma:fieldId="{23f27201-bee3-471e-b2e7-b64fd8b7ca38}" ma:taxonomyMulti="true" ma:sspId="eae4be1d-d524-4aa9-85d5-5e42c742cc32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0dc16c4d-9ec4-4d7e-9a93-6a25915f56cc}" ma:internalName="TaxCatchAll" ma:showField="CatchAllData" ma:web="a4b10d36-4b4d-4ba2-9352-1ffafff4ee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a0d0c7-fe4f-4090-acea-5cec35bc0b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eae4be1d-d524-4aa9-85d5-5e42c742cc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Owner" ma:index="26" nillable="true" ma:displayName="Folder Owner" ma:description="Folder owners are responsible for ensuring contained documents are named and retained in compliance with assessment team procedures." ma:format="Dropdown" ma:list="UserInfo" ma:SharePointGroup="0" ma:internalName="Owner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Checked" ma:index="28" nillable="true" ma:displayName="Checked" ma:default="0" ma:format="Dropdown" ma:internalName="Checked">
      <xsd:simpleType>
        <xsd:restriction base="dms:Boolean"/>
      </xsd:simpleType>
    </xsd:element>
    <xsd:element name="MediaServiceObjectDetectorVersions" ma:index="2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b10d36-4b4d-4ba2-9352-1ffafff4ee11" xsi:nil="true"/>
    <lcf76f155ced4ddcb4097134ff3c332f xmlns="e0a0d0c7-fe4f-4090-acea-5cec35bc0b47">
      <Terms xmlns="http://schemas.microsoft.com/office/infopath/2007/PartnerControls"/>
    </lcf76f155ced4ddcb4097134ff3c332f>
    <SharedWithUsers xmlns="a4b10d36-4b4d-4ba2-9352-1ffafff4ee11">
      <UserInfo>
        <DisplayName/>
        <AccountId xsi:nil="true"/>
        <AccountType/>
      </UserInfo>
    </SharedWithUsers>
    <Owner xmlns="e0a0d0c7-fe4f-4090-acea-5cec35bc0b47">
      <UserInfo>
        <DisplayName/>
        <AccountId xsi:nil="true"/>
        <AccountType/>
      </UserInfo>
    </Owner>
    <TaxKeywordTaxHTField xmlns="a4b10d36-4b4d-4ba2-9352-1ffafff4ee11">
      <Terms xmlns="http://schemas.microsoft.com/office/infopath/2007/PartnerControls"/>
    </TaxKeywordTaxHTField>
    <MediaLengthInSeconds xmlns="e0a0d0c7-fe4f-4090-acea-5cec35bc0b47" xsi:nil="true"/>
    <Checked xmlns="e0a0d0c7-fe4f-4090-acea-5cec35bc0b47">true</Checked>
  </documentManagement>
</p:properties>
</file>

<file path=customXml/itemProps1.xml><?xml version="1.0" encoding="utf-8"?>
<ds:datastoreItem xmlns:ds="http://schemas.openxmlformats.org/officeDocument/2006/customXml" ds:itemID="{6309208A-13C5-4D86-B449-D8026113EF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b10d36-4b4d-4ba2-9352-1ffafff4ee11"/>
    <ds:schemaRef ds:uri="e0a0d0c7-fe4f-4090-acea-5cec35bc0b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321BF3-AA87-4D7D-AB72-496B3B2190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E21F2F-ECF3-4700-AE91-E6D53455AA93}">
  <ds:schemaRefs>
    <ds:schemaRef ds:uri="http://purl.org/dc/dcmitype/"/>
    <ds:schemaRef ds:uri="http://schemas.microsoft.com/office/infopath/2007/PartnerControls"/>
    <ds:schemaRef ds:uri="e0a0d0c7-fe4f-4090-acea-5cec35bc0b47"/>
    <ds:schemaRef ds:uri="http://purl.org/dc/terms/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documentManagement/types"/>
    <ds:schemaRef ds:uri="a4b10d36-4b4d-4ba2-9352-1ffafff4ee11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Contact_Info</vt:lpstr>
      <vt:lpstr>Cohort_Changes</vt:lpstr>
      <vt:lpstr>TDOE_Use</vt:lpstr>
    </vt:vector>
  </TitlesOfParts>
  <Manager/>
  <Company>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Evan Kramer</dc:creator>
  <cp:keywords/>
  <dc:description/>
  <cp:lastModifiedBy>Justin Keaney</cp:lastModifiedBy>
  <cp:revision/>
  <dcterms:created xsi:type="dcterms:W3CDTF">2016-10-20T13:28:46Z</dcterms:created>
  <dcterms:modified xsi:type="dcterms:W3CDTF">2024-01-24T16:56:40Z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11a545cd-20cd-4faa-a79c-23776df16e1d</vt:lpwstr>
  </property>
  <property fmtid="{D5CDD505-2E9C-101B-9397-08002B2CF9AE}" pid="3" name="ContentTypeId">
    <vt:lpwstr>0x0101009085FBCDBE874141A9C32CE0CF0FBA7E</vt:lpwstr>
  </property>
  <property fmtid="{D5CDD505-2E9C-101B-9397-08002B2CF9AE}" pid="4" name="MediaServiceImageTags">
    <vt:lpwstr/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xd_Signature">
    <vt:bool>false</vt:bool>
  </property>
  <property fmtid="{D5CDD505-2E9C-101B-9397-08002B2CF9AE}" pid="11" name="Order">
    <vt:r8>4112200</vt:r8>
  </property>
  <property fmtid="{D5CDD505-2E9C-101B-9397-08002B2CF9AE}" pid="12" name="Checked">
    <vt:bool>true</vt:bool>
  </property>
  <property fmtid="{D5CDD505-2E9C-101B-9397-08002B2CF9AE}" pid="13" name="TaxKeyword">
    <vt:lpwstr/>
  </property>
</Properties>
</file>