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rop - geoprobe" sheetId="1" r:id="rId1"/>
    <sheet name="prop - hammer drill" sheetId="2" r:id="rId2"/>
  </sheets>
  <definedNames/>
  <calcPr fullCalcOnLoad="1"/>
</workbook>
</file>

<file path=xl/sharedStrings.xml><?xml version="1.0" encoding="utf-8"?>
<sst xmlns="http://schemas.openxmlformats.org/spreadsheetml/2006/main" count="162" uniqueCount="56">
  <si>
    <t>Item</t>
  </si>
  <si>
    <t>Mobilization</t>
  </si>
  <si>
    <t>Bentonite</t>
  </si>
  <si>
    <t>Total</t>
  </si>
  <si>
    <t>Project Manager</t>
  </si>
  <si>
    <t>Secretary</t>
  </si>
  <si>
    <t>SOIL GAS SURVEY COST PROPOSAL</t>
  </si>
  <si>
    <t>Facility Name:</t>
  </si>
  <si>
    <t>Facility Address:</t>
  </si>
  <si>
    <t>Facility ID#:</t>
  </si>
  <si>
    <t>Proposed Soil Gas Survey Date:</t>
  </si>
  <si>
    <t>PROPOSAL</t>
  </si>
  <si>
    <t>Personnel</t>
  </si>
  <si>
    <t>No. Unit(s)</t>
  </si>
  <si>
    <t>Unit Rate</t>
  </si>
  <si>
    <t>Unit(s)</t>
  </si>
  <si>
    <t>hr</t>
  </si>
  <si>
    <t>TOTAL PROPOSAL COST</t>
  </si>
  <si>
    <t>FIELD PERSONNEL</t>
  </si>
  <si>
    <t>Mileage</t>
  </si>
  <si>
    <t>mi</t>
  </si>
  <si>
    <t>TOTAL PERSONNEL COST</t>
  </si>
  <si>
    <t>DRILLING SUBCONTRACTOR</t>
  </si>
  <si>
    <t>day</t>
  </si>
  <si>
    <t>ea</t>
  </si>
  <si>
    <t>bag</t>
  </si>
  <si>
    <t>TOTAL DRILLING COST</t>
  </si>
  <si>
    <t>EQUIPMENT</t>
  </si>
  <si>
    <t>sample pt</t>
  </si>
  <si>
    <t>TOTAL EQUIPMENT COST</t>
  </si>
  <si>
    <t>REPORT</t>
  </si>
  <si>
    <t>TOTAL SOIL GAS SURVEY COST</t>
  </si>
  <si>
    <t>Costs, mileage, etc. must be within the Division's applicable reimbursible rates, including markup.</t>
  </si>
  <si>
    <t>USING HAMMER DRILL OR SLIDE HAMMER</t>
  </si>
  <si>
    <t>Technician (travel)</t>
  </si>
  <si>
    <t>Technician (on-site)</t>
  </si>
  <si>
    <t>1/2 day</t>
  </si>
  <si>
    <t>each way</t>
  </si>
  <si>
    <t>Mileage - maximum round trip</t>
  </si>
  <si>
    <t>SOIL GAS SURVEY COST PROPOSAL USING DIRECT PUSH</t>
  </si>
  <si>
    <t>Geologist or Engineer</t>
  </si>
  <si>
    <t>Geologist or Engineer (travel)</t>
  </si>
  <si>
    <t>Geologist or Engineer (on-site)</t>
  </si>
  <si>
    <t>Soil probe with 2-man crew and tooling</t>
  </si>
  <si>
    <t>Expendable vapor points</t>
  </si>
  <si>
    <t>Per diem (overnight stay required)</t>
  </si>
  <si>
    <t>per/night</t>
  </si>
  <si>
    <t>Sample train</t>
  </si>
  <si>
    <t>Expendables and sample supplies</t>
  </si>
  <si>
    <t>Analytical (1-liter SUMMA, regulator, analysis (BTEX, MtBE, Naphthalene, O2, CO2)</t>
  </si>
  <si>
    <t>Hammer drill and vapor probe kit</t>
  </si>
  <si>
    <t>Slide hammer and vapor probe kit</t>
  </si>
  <si>
    <t>Hammer drill kit standard shipping</t>
  </si>
  <si>
    <t>Generator (5 kW min) - if needed</t>
  </si>
  <si>
    <t>See RGD-001 for applicable per diem rates</t>
  </si>
  <si>
    <t>(SAMPLE)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</si>
</sst>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000_);_(&quot;$&quot;* \(#,##0.0000\);_(&quot;$&quot;* &quot;-&quot;??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6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1">
      <selection activeCell="A2" sqref="A2:E2"/>
    </sheetView>
  </sheetViews>
  <sheetFormatPr defaultColWidth="9.140625" defaultRowHeight="12.75"/>
  <cols>
    <col min="1" max="1" width="32.8515625" style="0" bestFit="1" customWidth="1"/>
    <col min="2" max="5" width="10.7109375" style="0" customWidth="1"/>
  </cols>
  <sheetData>
    <row r="1" spans="1:5" ht="15.75">
      <c r="A1" s="34" t="s">
        <v>39</v>
      </c>
      <c r="B1" s="34"/>
      <c r="C1" s="34"/>
      <c r="D1" s="34"/>
      <c r="E1" s="34"/>
    </row>
    <row r="2" spans="1:5" ht="15.75">
      <c r="A2" s="35" t="s">
        <v>55</v>
      </c>
      <c r="B2" s="35"/>
      <c r="C2" s="35"/>
      <c r="D2" s="35"/>
      <c r="E2" s="35"/>
    </row>
    <row r="3" spans="1:6" ht="15">
      <c r="A3" s="8" t="s">
        <v>7</v>
      </c>
      <c r="B3" s="9"/>
      <c r="C3" s="9"/>
      <c r="D3" s="9"/>
      <c r="E3" s="9"/>
      <c r="F3" s="10"/>
    </row>
    <row r="4" spans="1:6" ht="15">
      <c r="A4" s="11" t="s">
        <v>8</v>
      </c>
      <c r="B4" s="12"/>
      <c r="C4" s="12"/>
      <c r="D4" s="12"/>
      <c r="E4" s="12"/>
      <c r="F4" s="10"/>
    </row>
    <row r="5" spans="1:6" ht="15">
      <c r="A5" s="11" t="s">
        <v>9</v>
      </c>
      <c r="B5" s="12"/>
      <c r="C5" s="12"/>
      <c r="D5" s="12"/>
      <c r="E5" s="12"/>
      <c r="F5" s="10"/>
    </row>
    <row r="6" spans="1:6" ht="15">
      <c r="A6" s="11" t="s">
        <v>10</v>
      </c>
      <c r="B6" s="13"/>
      <c r="C6" s="13"/>
      <c r="D6" s="13"/>
      <c r="E6" s="13"/>
      <c r="F6" s="10"/>
    </row>
    <row r="7" ht="18" customHeight="1"/>
    <row r="8" spans="1:5" ht="12.75">
      <c r="A8" s="14" t="s">
        <v>11</v>
      </c>
      <c r="B8" s="15"/>
      <c r="C8" s="15"/>
      <c r="D8" s="15"/>
      <c r="E8" s="15"/>
    </row>
    <row r="9" spans="1:5" ht="12.75">
      <c r="A9" s="16" t="s">
        <v>12</v>
      </c>
      <c r="B9" s="16" t="s">
        <v>13</v>
      </c>
      <c r="C9" s="16" t="s">
        <v>14</v>
      </c>
      <c r="D9" s="16" t="s">
        <v>15</v>
      </c>
      <c r="E9" s="16" t="s">
        <v>3</v>
      </c>
    </row>
    <row r="10" spans="1:5" ht="12.75">
      <c r="A10" s="2" t="s">
        <v>4</v>
      </c>
      <c r="B10" s="2">
        <v>0.5</v>
      </c>
      <c r="C10" s="7">
        <v>80</v>
      </c>
      <c r="D10" s="17" t="s">
        <v>16</v>
      </c>
      <c r="E10" s="7">
        <f>C10*B10</f>
        <v>40</v>
      </c>
    </row>
    <row r="11" spans="1:5" ht="12.75">
      <c r="A11" s="2" t="s">
        <v>40</v>
      </c>
      <c r="B11" s="2">
        <v>4</v>
      </c>
      <c r="C11" s="7">
        <v>65</v>
      </c>
      <c r="D11" s="17" t="s">
        <v>16</v>
      </c>
      <c r="E11" s="7">
        <f>C11*B11</f>
        <v>260</v>
      </c>
    </row>
    <row r="12" spans="1:5" ht="12.75">
      <c r="A12" s="18" t="s">
        <v>17</v>
      </c>
      <c r="B12" s="19"/>
      <c r="C12" s="20"/>
      <c r="D12" s="21"/>
      <c r="E12" s="22">
        <f>SUM(E10:E11)</f>
        <v>300</v>
      </c>
    </row>
    <row r="13" spans="3:5" ht="6" customHeight="1">
      <c r="C13" s="1"/>
      <c r="D13" s="1"/>
      <c r="E13" s="1"/>
    </row>
    <row r="14" spans="1:5" ht="12.75">
      <c r="A14" s="23" t="s">
        <v>18</v>
      </c>
      <c r="C14" s="1"/>
      <c r="D14" s="1"/>
      <c r="E14" s="1"/>
    </row>
    <row r="15" spans="1:5" ht="12.75">
      <c r="A15" s="16" t="s">
        <v>12</v>
      </c>
      <c r="B15" s="16" t="s">
        <v>13</v>
      </c>
      <c r="C15" s="16" t="s">
        <v>14</v>
      </c>
      <c r="D15" s="16" t="s">
        <v>15</v>
      </c>
      <c r="E15" s="16" t="s">
        <v>3</v>
      </c>
    </row>
    <row r="16" spans="1:5" ht="12.75">
      <c r="A16" s="2" t="s">
        <v>4</v>
      </c>
      <c r="B16" s="2">
        <v>1</v>
      </c>
      <c r="C16" s="7">
        <v>80</v>
      </c>
      <c r="D16" s="17" t="s">
        <v>16</v>
      </c>
      <c r="E16" s="7">
        <f>C16*B16</f>
        <v>80</v>
      </c>
    </row>
    <row r="17" spans="1:5" ht="12.75">
      <c r="A17" s="2" t="s">
        <v>41</v>
      </c>
      <c r="B17" s="2">
        <v>4</v>
      </c>
      <c r="C17" s="7">
        <v>65</v>
      </c>
      <c r="D17" s="17" t="s">
        <v>16</v>
      </c>
      <c r="E17" s="7">
        <f>C17*B17</f>
        <v>260</v>
      </c>
    </row>
    <row r="18" spans="1:5" ht="12.75">
      <c r="A18" s="2" t="s">
        <v>42</v>
      </c>
      <c r="B18" s="2">
        <v>8</v>
      </c>
      <c r="C18" s="7">
        <v>65</v>
      </c>
      <c r="D18" s="17" t="s">
        <v>16</v>
      </c>
      <c r="E18" s="7">
        <f>C18*B18</f>
        <v>520</v>
      </c>
    </row>
    <row r="19" spans="1:5" ht="12.75">
      <c r="A19" s="2" t="s">
        <v>19</v>
      </c>
      <c r="B19" s="2">
        <v>250</v>
      </c>
      <c r="C19" s="6">
        <v>0.46</v>
      </c>
      <c r="D19" s="17" t="s">
        <v>20</v>
      </c>
      <c r="E19" s="7">
        <f>C19*B19</f>
        <v>115</v>
      </c>
    </row>
    <row r="20" spans="1:5" ht="12.75">
      <c r="A20" s="2" t="s">
        <v>45</v>
      </c>
      <c r="B20" s="2">
        <v>1</v>
      </c>
      <c r="C20" s="7">
        <v>90</v>
      </c>
      <c r="D20" s="17" t="s">
        <v>46</v>
      </c>
      <c r="E20" s="7">
        <f>C20*B20</f>
        <v>90</v>
      </c>
    </row>
    <row r="21" spans="1:5" ht="12.75">
      <c r="A21" s="18" t="s">
        <v>21</v>
      </c>
      <c r="B21" s="19"/>
      <c r="C21" s="20"/>
      <c r="D21" s="21"/>
      <c r="E21" s="22">
        <f>SUM(E16:E20)</f>
        <v>1065</v>
      </c>
    </row>
    <row r="22" spans="3:5" ht="6" customHeight="1">
      <c r="C22" s="1"/>
      <c r="D22" s="1"/>
      <c r="E22" s="1"/>
    </row>
    <row r="23" spans="1:5" ht="12.75">
      <c r="A23" s="23" t="s">
        <v>22</v>
      </c>
      <c r="C23" s="1"/>
      <c r="D23" s="1"/>
      <c r="E23" s="1"/>
    </row>
    <row r="24" spans="1:5" ht="12.75">
      <c r="A24" s="16" t="s">
        <v>0</v>
      </c>
      <c r="B24" s="16" t="s">
        <v>13</v>
      </c>
      <c r="C24" s="16" t="s">
        <v>14</v>
      </c>
      <c r="D24" s="16" t="s">
        <v>15</v>
      </c>
      <c r="E24" s="16" t="s">
        <v>3</v>
      </c>
    </row>
    <row r="25" spans="1:5" ht="12.75">
      <c r="A25" s="2" t="s">
        <v>43</v>
      </c>
      <c r="B25" s="2">
        <v>1</v>
      </c>
      <c r="C25" s="7">
        <v>1300</v>
      </c>
      <c r="D25" s="17" t="s">
        <v>23</v>
      </c>
      <c r="E25" s="7">
        <f aca="true" t="shared" si="0" ref="E25:E30">C25*B25</f>
        <v>1300</v>
      </c>
    </row>
    <row r="26" spans="1:5" ht="12.75">
      <c r="A26" s="2" t="s">
        <v>43</v>
      </c>
      <c r="B26" s="2"/>
      <c r="C26" s="7">
        <v>975</v>
      </c>
      <c r="D26" s="17" t="s">
        <v>36</v>
      </c>
      <c r="E26" s="7">
        <f t="shared" si="0"/>
        <v>0</v>
      </c>
    </row>
    <row r="27" spans="1:5" ht="12.75">
      <c r="A27" s="2" t="s">
        <v>1</v>
      </c>
      <c r="B27" s="2">
        <v>250</v>
      </c>
      <c r="C27" s="7">
        <v>2</v>
      </c>
      <c r="D27" s="17" t="s">
        <v>20</v>
      </c>
      <c r="E27" s="7">
        <f t="shared" si="0"/>
        <v>500</v>
      </c>
    </row>
    <row r="28" spans="1:5" ht="12.75">
      <c r="A28" s="2" t="s">
        <v>44</v>
      </c>
      <c r="B28" s="2">
        <v>8</v>
      </c>
      <c r="C28" s="7">
        <v>8.75</v>
      </c>
      <c r="D28" s="17" t="s">
        <v>24</v>
      </c>
      <c r="E28" s="7">
        <f t="shared" si="0"/>
        <v>70</v>
      </c>
    </row>
    <row r="29" spans="1:5" ht="12.75">
      <c r="A29" s="2" t="s">
        <v>2</v>
      </c>
      <c r="B29" s="2">
        <v>1</v>
      </c>
      <c r="C29" s="7">
        <v>10</v>
      </c>
      <c r="D29" s="17" t="s">
        <v>25</v>
      </c>
      <c r="E29" s="7">
        <f t="shared" si="0"/>
        <v>10</v>
      </c>
    </row>
    <row r="30" spans="1:5" ht="12.75">
      <c r="A30" s="2" t="s">
        <v>45</v>
      </c>
      <c r="B30" s="2">
        <v>2</v>
      </c>
      <c r="C30" s="7">
        <v>90</v>
      </c>
      <c r="D30" s="17" t="s">
        <v>46</v>
      </c>
      <c r="E30" s="7">
        <f t="shared" si="0"/>
        <v>180</v>
      </c>
    </row>
    <row r="31" spans="1:5" ht="12.75">
      <c r="A31" s="18" t="s">
        <v>26</v>
      </c>
      <c r="B31" s="19"/>
      <c r="C31" s="20"/>
      <c r="D31" s="24"/>
      <c r="E31" s="22">
        <f>SUM(E25:E30)</f>
        <v>2060</v>
      </c>
    </row>
    <row r="32" spans="3:5" ht="6" customHeight="1">
      <c r="C32" s="1"/>
      <c r="D32" s="1"/>
      <c r="E32" s="1"/>
    </row>
    <row r="33" spans="1:5" ht="12.75">
      <c r="A33" s="23" t="s">
        <v>27</v>
      </c>
      <c r="C33" s="1"/>
      <c r="D33" s="1"/>
      <c r="E33" s="1"/>
    </row>
    <row r="34" spans="1:5" ht="12.75">
      <c r="A34" s="16" t="s">
        <v>0</v>
      </c>
      <c r="B34" s="16" t="s">
        <v>13</v>
      </c>
      <c r="C34" s="16" t="s">
        <v>14</v>
      </c>
      <c r="D34" s="16" t="s">
        <v>15</v>
      </c>
      <c r="E34" s="16" t="s">
        <v>3</v>
      </c>
    </row>
    <row r="35" spans="1:5" ht="12.75">
      <c r="A35" s="2" t="s">
        <v>47</v>
      </c>
      <c r="B35" s="2">
        <v>8</v>
      </c>
      <c r="C35" s="7">
        <v>25</v>
      </c>
      <c r="D35" s="17" t="s">
        <v>28</v>
      </c>
      <c r="E35" s="7">
        <f>C35*B35</f>
        <v>200</v>
      </c>
    </row>
    <row r="36" spans="1:5" ht="12.75">
      <c r="A36" s="2" t="s">
        <v>48</v>
      </c>
      <c r="B36" s="2">
        <v>1</v>
      </c>
      <c r="C36" s="7">
        <v>20</v>
      </c>
      <c r="D36" s="17" t="s">
        <v>23</v>
      </c>
      <c r="E36" s="7">
        <f>C36*B36</f>
        <v>20</v>
      </c>
    </row>
    <row r="37" spans="1:5" ht="38.25">
      <c r="A37" s="3" t="s">
        <v>49</v>
      </c>
      <c r="B37" s="2">
        <v>8</v>
      </c>
      <c r="C37" s="7">
        <v>358</v>
      </c>
      <c r="D37" s="17" t="s">
        <v>24</v>
      </c>
      <c r="E37" s="7">
        <f>C37*B37</f>
        <v>2864</v>
      </c>
    </row>
    <row r="38" spans="1:5" ht="12.75">
      <c r="A38" s="18" t="s">
        <v>29</v>
      </c>
      <c r="B38" s="19"/>
      <c r="C38" s="20"/>
      <c r="D38" s="24"/>
      <c r="E38" s="22">
        <f>SUM(E35:E37)</f>
        <v>3084</v>
      </c>
    </row>
    <row r="39" spans="3:5" ht="6" customHeight="1">
      <c r="C39" s="1"/>
      <c r="D39" s="1"/>
      <c r="E39" s="1"/>
    </row>
    <row r="40" spans="1:5" ht="12.75">
      <c r="A40" s="14" t="s">
        <v>30</v>
      </c>
      <c r="B40" s="15"/>
      <c r="C40" s="15"/>
      <c r="D40" s="15"/>
      <c r="E40" s="15"/>
    </row>
    <row r="41" spans="1:5" ht="12.75">
      <c r="A41" s="16" t="s">
        <v>12</v>
      </c>
      <c r="B41" s="16" t="s">
        <v>13</v>
      </c>
      <c r="C41" s="16" t="s">
        <v>14</v>
      </c>
      <c r="D41" s="16" t="s">
        <v>15</v>
      </c>
      <c r="E41" s="16" t="s">
        <v>3</v>
      </c>
    </row>
    <row r="42" spans="1:5" ht="12.75">
      <c r="A42" s="2" t="s">
        <v>4</v>
      </c>
      <c r="B42" s="2">
        <v>1</v>
      </c>
      <c r="C42" s="7">
        <v>80</v>
      </c>
      <c r="D42" s="17" t="s">
        <v>16</v>
      </c>
      <c r="E42" s="7">
        <f>C42*B42</f>
        <v>80</v>
      </c>
    </row>
    <row r="43" spans="1:5" ht="12.75">
      <c r="A43" s="2" t="s">
        <v>40</v>
      </c>
      <c r="B43" s="2">
        <v>6</v>
      </c>
      <c r="C43" s="7">
        <v>65</v>
      </c>
      <c r="D43" s="17" t="s">
        <v>16</v>
      </c>
      <c r="E43" s="7">
        <f>C43*B43</f>
        <v>390</v>
      </c>
    </row>
    <row r="44" spans="1:5" ht="12.75">
      <c r="A44" s="2" t="s">
        <v>5</v>
      </c>
      <c r="B44" s="2">
        <v>2</v>
      </c>
      <c r="C44" s="7">
        <v>25</v>
      </c>
      <c r="D44" s="17" t="s">
        <v>16</v>
      </c>
      <c r="E44" s="7">
        <f>C44*B44</f>
        <v>50</v>
      </c>
    </row>
    <row r="45" spans="1:5" ht="12.75">
      <c r="A45" s="18" t="s">
        <v>17</v>
      </c>
      <c r="B45" s="19"/>
      <c r="C45" s="20"/>
      <c r="D45" s="21"/>
      <c r="E45" s="22">
        <f>SUM(E42:E44)</f>
        <v>520</v>
      </c>
    </row>
    <row r="46" spans="1:5" ht="6" customHeight="1">
      <c r="A46" s="25"/>
      <c r="B46" s="26"/>
      <c r="C46" s="27"/>
      <c r="D46" s="28"/>
      <c r="E46" s="27"/>
    </row>
    <row r="47" spans="1:5" ht="15.75">
      <c r="A47" s="36" t="s">
        <v>31</v>
      </c>
      <c r="B47" s="37"/>
      <c r="C47" s="37"/>
      <c r="D47" s="38">
        <f>E45+E38+E31+E21+E12</f>
        <v>7029</v>
      </c>
      <c r="E47" s="39"/>
    </row>
    <row r="48" spans="1:5" ht="12.75" customHeight="1">
      <c r="A48" s="32" t="s">
        <v>32</v>
      </c>
      <c r="B48" s="32"/>
      <c r="C48" s="32"/>
      <c r="D48" s="32"/>
      <c r="E48" s="32"/>
    </row>
    <row r="49" spans="1:5" ht="12.75">
      <c r="A49" s="33"/>
      <c r="B49" s="33"/>
      <c r="C49" s="33"/>
      <c r="D49" s="33"/>
      <c r="E49" s="33"/>
    </row>
    <row r="50" spans="1:5" ht="12.75">
      <c r="A50" s="30" t="s">
        <v>54</v>
      </c>
      <c r="B50" s="30"/>
      <c r="C50" s="31"/>
      <c r="D50" s="31"/>
      <c r="E50" s="3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</sheetData>
  <mergeCells count="5">
    <mergeCell ref="A48:E49"/>
    <mergeCell ref="A1:E1"/>
    <mergeCell ref="A2:E2"/>
    <mergeCell ref="A47:C47"/>
    <mergeCell ref="D47:E4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SheetLayoutView="100" workbookViewId="0" topLeftCell="A1">
      <selection activeCell="A3" sqref="A3:E3"/>
    </sheetView>
  </sheetViews>
  <sheetFormatPr defaultColWidth="9.140625" defaultRowHeight="12.75"/>
  <cols>
    <col min="1" max="1" width="35.00390625" style="0" customWidth="1"/>
    <col min="2" max="5" width="10.7109375" style="0" customWidth="1"/>
  </cols>
  <sheetData>
    <row r="1" spans="1:5" ht="15.75">
      <c r="A1" s="34" t="s">
        <v>6</v>
      </c>
      <c r="B1" s="34"/>
      <c r="C1" s="34"/>
      <c r="D1" s="34"/>
      <c r="E1" s="34"/>
    </row>
    <row r="2" spans="1:5" ht="15.75">
      <c r="A2" s="34" t="s">
        <v>33</v>
      </c>
      <c r="B2" s="34"/>
      <c r="C2" s="34"/>
      <c r="D2" s="34"/>
      <c r="E2" s="34"/>
    </row>
    <row r="3" spans="1:5" ht="15.75">
      <c r="A3" s="35" t="s">
        <v>55</v>
      </c>
      <c r="B3" s="35"/>
      <c r="C3" s="35"/>
      <c r="D3" s="35"/>
      <c r="E3" s="35"/>
    </row>
    <row r="4" spans="1:5" ht="15">
      <c r="A4" s="8" t="s">
        <v>7</v>
      </c>
      <c r="B4" s="9"/>
      <c r="C4" s="9"/>
      <c r="D4" s="9"/>
      <c r="E4" s="9"/>
    </row>
    <row r="5" spans="1:5" ht="15">
      <c r="A5" s="11" t="s">
        <v>8</v>
      </c>
      <c r="B5" s="12"/>
      <c r="C5" s="12"/>
      <c r="D5" s="12"/>
      <c r="E5" s="12"/>
    </row>
    <row r="6" spans="1:5" ht="15">
      <c r="A6" s="11" t="s">
        <v>9</v>
      </c>
      <c r="B6" s="12"/>
      <c r="C6" s="12"/>
      <c r="D6" s="12"/>
      <c r="E6" s="12"/>
    </row>
    <row r="7" spans="1:5" ht="15">
      <c r="A7" s="11" t="s">
        <v>10</v>
      </c>
      <c r="B7" s="13"/>
      <c r="C7" s="13"/>
      <c r="D7" s="13"/>
      <c r="E7" s="13"/>
    </row>
    <row r="8" ht="18.75" customHeight="1"/>
    <row r="9" spans="1:5" ht="12.75">
      <c r="A9" s="14" t="s">
        <v>11</v>
      </c>
      <c r="B9" s="15"/>
      <c r="C9" s="15"/>
      <c r="D9" s="15"/>
      <c r="E9" s="15"/>
    </row>
    <row r="10" spans="1:5" ht="12.75">
      <c r="A10" s="16" t="s">
        <v>12</v>
      </c>
      <c r="B10" s="16" t="s">
        <v>13</v>
      </c>
      <c r="C10" s="16" t="s">
        <v>14</v>
      </c>
      <c r="D10" s="16" t="s">
        <v>15</v>
      </c>
      <c r="E10" s="16" t="s">
        <v>3</v>
      </c>
    </row>
    <row r="11" spans="1:5" ht="12.75">
      <c r="A11" s="2" t="s">
        <v>4</v>
      </c>
      <c r="B11" s="2">
        <v>0.5</v>
      </c>
      <c r="C11" s="7">
        <v>80</v>
      </c>
      <c r="D11" s="17" t="s">
        <v>16</v>
      </c>
      <c r="E11" s="7">
        <f>C11*B11</f>
        <v>40</v>
      </c>
    </row>
    <row r="12" spans="1:5" ht="12.75">
      <c r="A12" s="2" t="s">
        <v>40</v>
      </c>
      <c r="B12" s="2">
        <v>4</v>
      </c>
      <c r="C12" s="7">
        <v>65</v>
      </c>
      <c r="D12" s="17" t="s">
        <v>16</v>
      </c>
      <c r="E12" s="7">
        <f>C12*B12</f>
        <v>260</v>
      </c>
    </row>
    <row r="13" spans="1:5" ht="12.75">
      <c r="A13" s="18" t="s">
        <v>17</v>
      </c>
      <c r="B13" s="19"/>
      <c r="C13" s="20"/>
      <c r="D13" s="21"/>
      <c r="E13" s="22">
        <f>SUM(E11:E12)</f>
        <v>300</v>
      </c>
    </row>
    <row r="14" spans="3:5" ht="6" customHeight="1">
      <c r="C14" s="1"/>
      <c r="D14" s="1"/>
      <c r="E14" s="1"/>
    </row>
    <row r="15" spans="1:5" ht="12.75">
      <c r="A15" s="23" t="s">
        <v>18</v>
      </c>
      <c r="C15" s="1"/>
      <c r="D15" s="1"/>
      <c r="E15" s="1"/>
    </row>
    <row r="16" spans="1:5" ht="12.75">
      <c r="A16" s="16" t="s">
        <v>12</v>
      </c>
      <c r="B16" s="16" t="s">
        <v>13</v>
      </c>
      <c r="C16" s="16" t="s">
        <v>14</v>
      </c>
      <c r="D16" s="16" t="s">
        <v>15</v>
      </c>
      <c r="E16" s="16" t="s">
        <v>3</v>
      </c>
    </row>
    <row r="17" spans="1:5" ht="12.75">
      <c r="A17" s="2" t="s">
        <v>4</v>
      </c>
      <c r="B17" s="2">
        <v>1</v>
      </c>
      <c r="C17" s="7">
        <v>80</v>
      </c>
      <c r="D17" s="17" t="s">
        <v>16</v>
      </c>
      <c r="E17" s="7">
        <f aca="true" t="shared" si="0" ref="E17:E23">C17*B17</f>
        <v>80</v>
      </c>
    </row>
    <row r="18" spans="1:5" ht="12.75">
      <c r="A18" s="2" t="s">
        <v>41</v>
      </c>
      <c r="B18" s="2">
        <v>4</v>
      </c>
      <c r="C18" s="7">
        <v>65</v>
      </c>
      <c r="D18" s="17" t="s">
        <v>16</v>
      </c>
      <c r="E18" s="7">
        <f t="shared" si="0"/>
        <v>260</v>
      </c>
    </row>
    <row r="19" spans="1:5" ht="12.75">
      <c r="A19" s="2" t="s">
        <v>42</v>
      </c>
      <c r="B19" s="2">
        <v>8</v>
      </c>
      <c r="C19" s="7">
        <v>65</v>
      </c>
      <c r="D19" s="17" t="s">
        <v>16</v>
      </c>
      <c r="E19" s="7">
        <f t="shared" si="0"/>
        <v>520</v>
      </c>
    </row>
    <row r="20" spans="1:5" ht="12.75">
      <c r="A20" s="2" t="s">
        <v>34</v>
      </c>
      <c r="B20" s="2">
        <v>4</v>
      </c>
      <c r="C20" s="7">
        <v>35</v>
      </c>
      <c r="D20" s="17" t="s">
        <v>16</v>
      </c>
      <c r="E20" s="7">
        <f t="shared" si="0"/>
        <v>140</v>
      </c>
    </row>
    <row r="21" spans="1:5" ht="12.75">
      <c r="A21" s="2" t="s">
        <v>35</v>
      </c>
      <c r="B21" s="2">
        <v>8</v>
      </c>
      <c r="C21" s="7">
        <v>35</v>
      </c>
      <c r="D21" s="17" t="s">
        <v>16</v>
      </c>
      <c r="E21" s="7">
        <f t="shared" si="0"/>
        <v>280</v>
      </c>
    </row>
    <row r="22" spans="1:5" ht="12.75">
      <c r="A22" s="2" t="s">
        <v>38</v>
      </c>
      <c r="B22" s="2">
        <v>250</v>
      </c>
      <c r="C22" s="7">
        <v>0.46</v>
      </c>
      <c r="D22" s="17" t="s">
        <v>20</v>
      </c>
      <c r="E22" s="7">
        <f t="shared" si="0"/>
        <v>115</v>
      </c>
    </row>
    <row r="23" spans="1:5" ht="12.75">
      <c r="A23" s="2" t="s">
        <v>45</v>
      </c>
      <c r="B23" s="2">
        <v>2</v>
      </c>
      <c r="C23" s="7">
        <v>90</v>
      </c>
      <c r="D23" s="17" t="s">
        <v>46</v>
      </c>
      <c r="E23" s="7">
        <f t="shared" si="0"/>
        <v>180</v>
      </c>
    </row>
    <row r="24" spans="1:5" ht="12.75">
      <c r="A24" s="18" t="s">
        <v>21</v>
      </c>
      <c r="B24" s="19"/>
      <c r="C24" s="20"/>
      <c r="D24" s="21"/>
      <c r="E24" s="22">
        <f>SUM(E17:E23)</f>
        <v>1575</v>
      </c>
    </row>
    <row r="25" spans="3:5" ht="6" customHeight="1">
      <c r="C25" s="1"/>
      <c r="D25" s="1"/>
      <c r="E25" s="1"/>
    </row>
    <row r="26" spans="1:5" ht="12.75">
      <c r="A26" s="23" t="s">
        <v>27</v>
      </c>
      <c r="C26" s="1"/>
      <c r="D26" s="1"/>
      <c r="E26" s="1"/>
    </row>
    <row r="27" spans="1:5" ht="12.75">
      <c r="A27" s="16" t="s">
        <v>0</v>
      </c>
      <c r="B27" s="16" t="s">
        <v>13</v>
      </c>
      <c r="C27" s="16" t="s">
        <v>14</v>
      </c>
      <c r="D27" s="16" t="s">
        <v>15</v>
      </c>
      <c r="E27" s="16" t="s">
        <v>3</v>
      </c>
    </row>
    <row r="28" spans="1:5" ht="12.75">
      <c r="A28" s="4" t="s">
        <v>50</v>
      </c>
      <c r="B28" s="5">
        <v>1</v>
      </c>
      <c r="C28" s="6">
        <v>170</v>
      </c>
      <c r="D28" s="29" t="s">
        <v>23</v>
      </c>
      <c r="E28" s="6">
        <f aca="true" t="shared" si="1" ref="E28:E36">C28*B28</f>
        <v>170</v>
      </c>
    </row>
    <row r="29" spans="1:5" ht="12.75">
      <c r="A29" s="4" t="s">
        <v>51</v>
      </c>
      <c r="B29" s="2">
        <v>1</v>
      </c>
      <c r="C29" s="7">
        <v>100</v>
      </c>
      <c r="D29" s="17" t="s">
        <v>23</v>
      </c>
      <c r="E29" s="7">
        <f t="shared" si="1"/>
        <v>100</v>
      </c>
    </row>
    <row r="30" spans="1:5" ht="12.75">
      <c r="A30" s="4" t="s">
        <v>52</v>
      </c>
      <c r="B30" s="2">
        <v>2</v>
      </c>
      <c r="C30" s="7">
        <v>150</v>
      </c>
      <c r="D30" s="17" t="s">
        <v>37</v>
      </c>
      <c r="E30" s="7">
        <f>B30*C30</f>
        <v>300</v>
      </c>
    </row>
    <row r="31" spans="1:5" ht="12.75">
      <c r="A31" s="2" t="s">
        <v>44</v>
      </c>
      <c r="B31" s="2">
        <v>8</v>
      </c>
      <c r="C31" s="7">
        <v>19</v>
      </c>
      <c r="D31" s="17" t="s">
        <v>24</v>
      </c>
      <c r="E31" s="7">
        <f t="shared" si="1"/>
        <v>152</v>
      </c>
    </row>
    <row r="32" spans="1:5" ht="12.75">
      <c r="A32" s="2" t="s">
        <v>47</v>
      </c>
      <c r="B32" s="2">
        <v>8</v>
      </c>
      <c r="C32" s="7">
        <v>25</v>
      </c>
      <c r="D32" s="17" t="s">
        <v>28</v>
      </c>
      <c r="E32" s="7">
        <f t="shared" si="1"/>
        <v>200</v>
      </c>
    </row>
    <row r="33" spans="1:5" ht="12.75">
      <c r="A33" s="2" t="s">
        <v>2</v>
      </c>
      <c r="B33" s="2">
        <v>1</v>
      </c>
      <c r="C33" s="7">
        <v>10</v>
      </c>
      <c r="D33" s="17" t="s">
        <v>25</v>
      </c>
      <c r="E33" s="7">
        <f t="shared" si="1"/>
        <v>10</v>
      </c>
    </row>
    <row r="34" spans="1:5" ht="12.75">
      <c r="A34" s="2" t="s">
        <v>48</v>
      </c>
      <c r="B34" s="2">
        <v>1</v>
      </c>
      <c r="C34" s="7">
        <v>20</v>
      </c>
      <c r="D34" s="17" t="s">
        <v>23</v>
      </c>
      <c r="E34" s="7">
        <f t="shared" si="1"/>
        <v>20</v>
      </c>
    </row>
    <row r="35" spans="1:5" ht="12.75">
      <c r="A35" s="2" t="s">
        <v>53</v>
      </c>
      <c r="B35" s="2">
        <v>0</v>
      </c>
      <c r="C35" s="7">
        <v>65</v>
      </c>
      <c r="D35" s="17" t="s">
        <v>23</v>
      </c>
      <c r="E35" s="7">
        <f t="shared" si="1"/>
        <v>0</v>
      </c>
    </row>
    <row r="36" spans="1:5" ht="38.25">
      <c r="A36" s="3" t="s">
        <v>49</v>
      </c>
      <c r="B36" s="2">
        <v>8</v>
      </c>
      <c r="C36" s="7">
        <v>358</v>
      </c>
      <c r="D36" s="17" t="s">
        <v>24</v>
      </c>
      <c r="E36" s="7">
        <f t="shared" si="1"/>
        <v>2864</v>
      </c>
    </row>
    <row r="37" spans="1:5" ht="12.75">
      <c r="A37" s="18" t="s">
        <v>29</v>
      </c>
      <c r="B37" s="19"/>
      <c r="C37" s="20"/>
      <c r="D37" s="24"/>
      <c r="E37" s="22">
        <f>SUM(E28:E36)</f>
        <v>3816</v>
      </c>
    </row>
    <row r="38" spans="3:5" ht="6" customHeight="1">
      <c r="C38" s="1"/>
      <c r="D38" s="1"/>
      <c r="E38" s="1"/>
    </row>
    <row r="39" spans="1:5" ht="12.75">
      <c r="A39" s="14" t="s">
        <v>30</v>
      </c>
      <c r="B39" s="15"/>
      <c r="C39" s="15"/>
      <c r="D39" s="15"/>
      <c r="E39" s="15"/>
    </row>
    <row r="40" spans="1:5" ht="12.75">
      <c r="A40" s="16" t="s">
        <v>12</v>
      </c>
      <c r="B40" s="16" t="s">
        <v>13</v>
      </c>
      <c r="C40" s="16" t="s">
        <v>14</v>
      </c>
      <c r="D40" s="16" t="s">
        <v>15</v>
      </c>
      <c r="E40" s="16" t="s">
        <v>3</v>
      </c>
    </row>
    <row r="41" spans="1:5" ht="12.75">
      <c r="A41" s="2" t="s">
        <v>4</v>
      </c>
      <c r="B41" s="2">
        <v>1</v>
      </c>
      <c r="C41" s="7">
        <v>80</v>
      </c>
      <c r="D41" s="17" t="s">
        <v>16</v>
      </c>
      <c r="E41" s="7">
        <f>C41*B41</f>
        <v>80</v>
      </c>
    </row>
    <row r="42" spans="1:5" ht="12.75">
      <c r="A42" s="2" t="s">
        <v>40</v>
      </c>
      <c r="B42" s="2">
        <v>6</v>
      </c>
      <c r="C42" s="7">
        <v>65</v>
      </c>
      <c r="D42" s="17" t="s">
        <v>16</v>
      </c>
      <c r="E42" s="7">
        <f>C42*B42</f>
        <v>390</v>
      </c>
    </row>
    <row r="43" spans="1:5" ht="12.75">
      <c r="A43" s="2" t="s">
        <v>5</v>
      </c>
      <c r="B43" s="2">
        <v>2</v>
      </c>
      <c r="C43" s="7">
        <v>25</v>
      </c>
      <c r="D43" s="17" t="s">
        <v>16</v>
      </c>
      <c r="E43" s="7">
        <f>C43*B43</f>
        <v>50</v>
      </c>
    </row>
    <row r="44" spans="1:5" ht="12.75">
      <c r="A44" s="18" t="s">
        <v>17</v>
      </c>
      <c r="B44" s="19"/>
      <c r="C44" s="20"/>
      <c r="D44" s="21"/>
      <c r="E44" s="22">
        <f>SUM(E41:E43)</f>
        <v>520</v>
      </c>
    </row>
    <row r="45" spans="1:5" ht="6" customHeight="1">
      <c r="A45" s="25"/>
      <c r="B45" s="26"/>
      <c r="C45" s="27"/>
      <c r="D45" s="28"/>
      <c r="E45" s="27"/>
    </row>
    <row r="46" spans="1:5" ht="15.75">
      <c r="A46" s="36" t="s">
        <v>31</v>
      </c>
      <c r="B46" s="37"/>
      <c r="C46" s="37"/>
      <c r="D46" s="38">
        <f>E44+E37+E24+E13</f>
        <v>6211</v>
      </c>
      <c r="E46" s="39"/>
    </row>
    <row r="47" spans="1:5" ht="6" customHeight="1">
      <c r="A47" s="41"/>
      <c r="B47" s="41"/>
      <c r="C47" s="41"/>
      <c r="D47" s="41"/>
      <c r="E47" s="41"/>
    </row>
    <row r="48" spans="1:5" ht="12.75">
      <c r="A48" s="40" t="s">
        <v>32</v>
      </c>
      <c r="B48" s="40"/>
      <c r="C48" s="40"/>
      <c r="D48" s="40"/>
      <c r="E48" s="40"/>
    </row>
    <row r="49" spans="1:5" ht="12.75">
      <c r="A49" s="40"/>
      <c r="B49" s="40"/>
      <c r="C49" s="40"/>
      <c r="D49" s="40"/>
      <c r="E49" s="40"/>
    </row>
    <row r="50" spans="1:5" ht="12.75">
      <c r="A50" s="30" t="s">
        <v>54</v>
      </c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</sheetData>
  <mergeCells count="7">
    <mergeCell ref="A48:E49"/>
    <mergeCell ref="A47:E47"/>
    <mergeCell ref="A1:E1"/>
    <mergeCell ref="A2:E2"/>
    <mergeCell ref="A46:C46"/>
    <mergeCell ref="D46:E46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TDEC</dc:creator>
  <cp:keywords/>
  <dc:description/>
  <cp:lastModifiedBy>TDEC</cp:lastModifiedBy>
  <cp:lastPrinted>2007-03-27T16:33:52Z</cp:lastPrinted>
  <dcterms:created xsi:type="dcterms:W3CDTF">2005-09-09T19:03:00Z</dcterms:created>
  <dcterms:modified xsi:type="dcterms:W3CDTF">2007-06-25T13:58:38Z</dcterms:modified>
  <cp:category/>
  <cp:version/>
  <cp:contentType/>
  <cp:contentStatus/>
</cp:coreProperties>
</file>