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ategory Management\SWC's\SWC's\SWC178 - Traffic Paint &amp; Glass Beads\4 - July 15, 2024 - July 14, 2029\"/>
    </mc:Choice>
  </mc:AlternateContent>
  <xr:revisionPtr revIDLastSave="0" documentId="8_{F82BD0F2-1BC5-4E51-99C8-B4DF52D3F22C}" xr6:coauthVersionLast="47" xr6:coauthVersionMax="47" xr10:uidLastSave="{00000000-0000-0000-0000-000000000000}"/>
  <bookViews>
    <workbookView xWindow="-28920" yWindow="-4905" windowWidth="29040" windowHeight="15840" xr2:uid="{EEA4C9F3-4906-4C54-B589-D815F8B125F3}"/>
  </bookViews>
  <sheets>
    <sheet name="1- Instructions" sheetId="1" r:id="rId1"/>
    <sheet name="2 - Evaluation Mode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2" l="1"/>
  <c r="I3" i="2"/>
  <c r="I11" i="2"/>
  <c r="I5" i="2"/>
  <c r="I25" i="2"/>
  <c r="I24" i="2"/>
  <c r="I23" i="2"/>
  <c r="I22" i="2"/>
  <c r="I16" i="2"/>
  <c r="I20" i="2"/>
  <c r="I19" i="2"/>
  <c r="I12" i="2"/>
  <c r="I9" i="2"/>
  <c r="I18" i="2"/>
  <c r="I17" i="2"/>
  <c r="I15" i="2"/>
  <c r="I14" i="2"/>
  <c r="I13" i="2"/>
  <c r="I10" i="2"/>
  <c r="I8" i="2"/>
  <c r="I7" i="2"/>
  <c r="I6" i="2"/>
  <c r="M3" i="2" l="1"/>
  <c r="L3" i="2"/>
</calcChain>
</file>

<file path=xl/sharedStrings.xml><?xml version="1.0" encoding="utf-8"?>
<sst xmlns="http://schemas.openxmlformats.org/spreadsheetml/2006/main" count="73" uniqueCount="47">
  <si>
    <t xml:space="preserve">  Instructions: </t>
  </si>
  <si>
    <t>SWC #178 Traffic Paint &amp; Glass Beads</t>
  </si>
  <si>
    <t>Please Enter the Following Information:</t>
  </si>
  <si>
    <t>Respondent Contact:</t>
  </si>
  <si>
    <t>Contact Person's Phone Number:</t>
  </si>
  <si>
    <t xml:space="preserve">Contact Person's Email: </t>
  </si>
  <si>
    <t>SWC 178 Traffic Paint &amp; Glass Beads</t>
  </si>
  <si>
    <t>Description</t>
  </si>
  <si>
    <t>Beads, glass, AASHTO M-247, Type 1</t>
  </si>
  <si>
    <t>White Traffic Marking Paint, quick dry, 1 to 5 Drums per Order, 55 Gal. Per Drum</t>
  </si>
  <si>
    <t>Yellow Traffic Marking Paint, quick dry, 1 to 5 Drums per Order, 55 Gal. Per Drum</t>
  </si>
  <si>
    <t>White Traffic Marking Paint, quick dry, 6 to 10 drums per order</t>
  </si>
  <si>
    <t>Yellow Traffic Marking Paint, quick dry, 6 to 10 drums per order</t>
  </si>
  <si>
    <t>Yellow Traffic Marking Paint, quick dry, 11 to 27 drums per order</t>
  </si>
  <si>
    <t>White Traffic Marking Paint,, quick dry, 54 drums or more per order</t>
  </si>
  <si>
    <t>Yellow Traffic Marking Paint, quick dry, 54 drums or more per order</t>
  </si>
  <si>
    <t>White Traffic Marking Paint, quick dry, 5 gallon pail, 16-23 pails per order</t>
  </si>
  <si>
    <t>White Traffic Marking Paint, quick dry, 5 gallon pail, 24-31 pails per order</t>
  </si>
  <si>
    <t>Yellow Traffic Marking Paint, quick dry, 5 gallon pail, 24-31 pails per order</t>
  </si>
  <si>
    <t>Item ID</t>
  </si>
  <si>
    <t>Group</t>
  </si>
  <si>
    <t>UOM</t>
  </si>
  <si>
    <t>LB</t>
  </si>
  <si>
    <t>DR</t>
  </si>
  <si>
    <t>PA</t>
  </si>
  <si>
    <t>Estimated Annual Quantity</t>
  </si>
  <si>
    <t>Bid Price</t>
  </si>
  <si>
    <t>Extended Price</t>
  </si>
  <si>
    <t>Group 2 Total Extended</t>
  </si>
  <si>
    <t>Group 1 Total Extended</t>
  </si>
  <si>
    <t>TBD</t>
  </si>
  <si>
    <t>White Traffic Marking Paint, quick dry, 11 to 27 drums per order</t>
  </si>
  <si>
    <t>White Traffic Marking Paint, quick dry, 28 to 53 drums per order</t>
  </si>
  <si>
    <t>Yellow Traffic Marking Paint, quick dry, 28 to 53 drums per order</t>
  </si>
  <si>
    <t>White Traffic Marking Paint, quick dry, 5 gallon pail, 32-64 pails per order</t>
  </si>
  <si>
    <t>Yellow Traffic Marking Paint, quick dry, 5 gallon pail, 32-64 pails per order</t>
  </si>
  <si>
    <t>Yellow Traffic Marking Paint, quick dry, 5 gallon pail, 16-23 pails per order</t>
  </si>
  <si>
    <t>EA</t>
  </si>
  <si>
    <t>Group 3 Total Extended</t>
  </si>
  <si>
    <t>Graffiti Cover-Up Paint, 5 gallon container, White - Matching Federal Std. #37886</t>
  </si>
  <si>
    <t>Graffiti Cover-Up Paint, 1 gallon container, White - Matching Federal Std. #37886</t>
  </si>
  <si>
    <t>Event # 32110 - 13310</t>
  </si>
  <si>
    <t>Graffiti Cover-Up Paint, 1 gallon container, Light Grey - Matching Federal Std. 595C #36440</t>
  </si>
  <si>
    <t>Graffiti Cover-Up Paint, 5 gallon container, Light Grey - Matching Federal Std. 595C #36440</t>
  </si>
  <si>
    <t xml:space="preserve">2) Use tab 2 - Evaluation Model to place your bid within the yellow areas marked in Column H - Bid Price for each line item in the group(s) which you choose to bid. </t>
  </si>
  <si>
    <r>
      <t xml:space="preserve">1) The State intends to award a contract to the lowest responsive and responsible respondent in each group.
Group 1 - Glass Beads
Group 2 - Traffic Paint
Group 3 - Graffiti Cover-Up Paint 
Respondents may bid on one or more groups but must meet all requirements for the group or groups in which they bid. Respondents must bid </t>
    </r>
    <r>
      <rPr>
        <sz val="11"/>
        <color rgb="FFFF0000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lines in each group to be considered responsive for that group.</t>
    </r>
  </si>
  <si>
    <t>Respondent Company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</si>
</sst>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164" fontId="6" fillId="0" borderId="18" xfId="1" applyNumberFormat="1" applyFont="1" applyBorder="1" applyAlignment="1">
      <alignment horizontal="left" vertical="center" wrapText="1"/>
    </xf>
    <xf numFmtId="164" fontId="6" fillId="0" borderId="18" xfId="1" applyNumberFormat="1" applyFont="1" applyFill="1" applyBorder="1" applyAlignment="1">
      <alignment horizontal="left" vertical="center" wrapText="1"/>
    </xf>
    <xf numFmtId="164" fontId="6" fillId="0" borderId="19" xfId="1" applyNumberFormat="1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44" fontId="0" fillId="0" borderId="16" xfId="0" applyNumberFormat="1" applyBorder="1" applyAlignment="1">
      <alignment wrapText="1"/>
    </xf>
    <xf numFmtId="44" fontId="0" fillId="0" borderId="17" xfId="0" applyNumberFormat="1" applyBorder="1" applyAlignment="1">
      <alignment wrapText="1"/>
    </xf>
    <xf numFmtId="0" fontId="0" fillId="0" borderId="2" xfId="0" applyBorder="1" applyAlignment="1">
      <alignment wrapText="1"/>
    </xf>
    <xf numFmtId="0" fontId="4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164" fontId="6" fillId="0" borderId="20" xfId="1" applyNumberFormat="1" applyFont="1" applyBorder="1" applyAlignment="1">
      <alignment horizontal="left" vertical="center" wrapText="1"/>
    </xf>
    <xf numFmtId="164" fontId="6" fillId="0" borderId="21" xfId="1" applyNumberFormat="1" applyFont="1" applyBorder="1" applyAlignment="1">
      <alignment horizontal="left" vertical="center" wrapText="1"/>
    </xf>
    <xf numFmtId="164" fontId="6" fillId="0" borderId="21" xfId="1" applyNumberFormat="1" applyFont="1" applyFill="1" applyBorder="1" applyAlignment="1">
      <alignment horizontal="left" vertical="center" wrapText="1"/>
    </xf>
    <xf numFmtId="0" fontId="4" fillId="0" borderId="20" xfId="0" applyFont="1" applyBorder="1" applyAlignment="1" applyProtection="1">
      <alignment horizontal="center" vertical="center" wrapText="1"/>
      <protection locked="0"/>
    </xf>
    <xf numFmtId="44" fontId="0" fillId="0" borderId="20" xfId="0" applyNumberFormat="1" applyBorder="1" applyAlignment="1">
      <alignment wrapText="1"/>
    </xf>
    <xf numFmtId="44" fontId="0" fillId="0" borderId="21" xfId="0" applyNumberFormat="1" applyBorder="1" applyAlignment="1">
      <alignment wrapText="1"/>
    </xf>
    <xf numFmtId="44" fontId="0" fillId="0" borderId="18" xfId="0" applyNumberFormat="1" applyBorder="1" applyAlignment="1">
      <alignment wrapText="1"/>
    </xf>
    <xf numFmtId="44" fontId="0" fillId="0" borderId="19" xfId="0" applyNumberFormat="1" applyBorder="1" applyAlignment="1">
      <alignment wrapText="1"/>
    </xf>
    <xf numFmtId="44" fontId="0" fillId="0" borderId="0" xfId="0" applyNumberForma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64" fontId="6" fillId="0" borderId="0" xfId="1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44" fontId="5" fillId="0" borderId="0" xfId="2" applyFont="1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164" fontId="6" fillId="0" borderId="0" xfId="1" applyNumberFormat="1" applyFont="1" applyBorder="1" applyAlignment="1">
      <alignment horizontal="left" vertical="center" wrapText="1"/>
    </xf>
    <xf numFmtId="44" fontId="0" fillId="0" borderId="0" xfId="2" applyFont="1" applyBorder="1" applyAlignment="1" applyProtection="1">
      <alignment horizontal="center" wrapText="1"/>
      <protection locked="0"/>
    </xf>
    <xf numFmtId="44" fontId="0" fillId="8" borderId="20" xfId="2" applyFont="1" applyFill="1" applyBorder="1" applyAlignment="1" applyProtection="1">
      <alignment horizontal="center" wrapText="1"/>
      <protection locked="0"/>
    </xf>
    <xf numFmtId="44" fontId="5" fillId="8" borderId="21" xfId="2" applyFont="1" applyFill="1" applyBorder="1" applyAlignment="1" applyProtection="1">
      <alignment horizontal="center" wrapText="1"/>
      <protection locked="0"/>
    </xf>
    <xf numFmtId="44" fontId="5" fillId="8" borderId="18" xfId="2" applyFont="1" applyFill="1" applyBorder="1" applyAlignment="1" applyProtection="1">
      <alignment horizontal="center" wrapText="1"/>
      <protection locked="0"/>
    </xf>
    <xf numFmtId="44" fontId="5" fillId="8" borderId="19" xfId="2" applyFont="1" applyFill="1" applyBorder="1" applyAlignment="1" applyProtection="1">
      <alignment horizontal="center" wrapText="1"/>
      <protection locked="0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3" fillId="5" borderId="10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/>
    </xf>
    <xf numFmtId="0" fontId="0" fillId="3" borderId="13" xfId="0" applyFill="1" applyBorder="1" applyAlignment="1">
      <alignment horizontal="left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0" fillId="6" borderId="13" xfId="0" applyFill="1" applyBorder="1" applyAlignment="1" applyProtection="1">
      <alignment horizont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28433-0162-4CB6-A44D-20EE65641D60}">
  <dimension ref="B1:J10"/>
  <sheetViews>
    <sheetView tabSelected="1" workbookViewId="0">
      <selection activeCell="G6" sqref="G6:H6"/>
    </sheetView>
  </sheetViews>
  <sheetFormatPr defaultRowHeight="15" x14ac:dyDescent="0.25"/>
  <cols>
    <col min="1" max="1" width="2.5703125" customWidth="1"/>
    <col min="5" max="5" width="15.42578125" customWidth="1"/>
    <col min="7" max="7" width="9.85546875" customWidth="1"/>
    <col min="8" max="8" width="12" customWidth="1"/>
    <col min="10" max="10" width="16" customWidth="1"/>
  </cols>
  <sheetData>
    <row r="1" spans="2:10" ht="8.25" customHeight="1" thickBot="1" x14ac:dyDescent="0.3"/>
    <row r="2" spans="2:10" ht="27" customHeight="1" x14ac:dyDescent="0.25">
      <c r="B2" s="51" t="s">
        <v>1</v>
      </c>
      <c r="C2" s="52"/>
      <c r="D2" s="52"/>
      <c r="E2" s="53"/>
      <c r="G2" s="57" t="s">
        <v>2</v>
      </c>
      <c r="H2" s="58"/>
      <c r="I2" s="58"/>
      <c r="J2" s="59"/>
    </row>
    <row r="3" spans="2:10" ht="31.5" customHeight="1" thickBot="1" x14ac:dyDescent="0.3">
      <c r="B3" s="54" t="s">
        <v>41</v>
      </c>
      <c r="C3" s="55"/>
      <c r="D3" s="55"/>
      <c r="E3" s="56"/>
      <c r="G3" s="60" t="s">
        <v>46</v>
      </c>
      <c r="H3" s="60"/>
      <c r="I3" s="66"/>
      <c r="J3" s="66"/>
    </row>
    <row r="4" spans="2:10" ht="31.5" customHeight="1" x14ac:dyDescent="0.25">
      <c r="G4" s="61" t="s">
        <v>3</v>
      </c>
      <c r="H4" s="61"/>
      <c r="I4" s="66"/>
      <c r="J4" s="66"/>
    </row>
    <row r="5" spans="2:10" ht="31.5" customHeight="1" x14ac:dyDescent="0.25">
      <c r="G5" s="62" t="s">
        <v>4</v>
      </c>
      <c r="H5" s="62"/>
      <c r="I5" s="66"/>
      <c r="J5" s="66"/>
    </row>
    <row r="6" spans="2:10" ht="31.5" customHeight="1" x14ac:dyDescent="0.25">
      <c r="G6" s="60" t="s">
        <v>5</v>
      </c>
      <c r="H6" s="60"/>
      <c r="I6" s="66"/>
      <c r="J6" s="66"/>
    </row>
    <row r="7" spans="2:10" ht="15.75" thickBot="1" x14ac:dyDescent="0.3"/>
    <row r="8" spans="2:10" ht="16.5" thickBot="1" x14ac:dyDescent="0.3">
      <c r="B8" s="42" t="s">
        <v>0</v>
      </c>
      <c r="C8" s="43"/>
      <c r="D8" s="43"/>
      <c r="E8" s="43"/>
      <c r="F8" s="43"/>
      <c r="G8" s="43"/>
      <c r="H8" s="44"/>
    </row>
    <row r="9" spans="2:10" ht="198" customHeight="1" x14ac:dyDescent="0.25">
      <c r="B9" s="45" t="s">
        <v>45</v>
      </c>
      <c r="C9" s="46"/>
      <c r="D9" s="46"/>
      <c r="E9" s="46"/>
      <c r="F9" s="46"/>
      <c r="G9" s="46"/>
      <c r="H9" s="47"/>
    </row>
    <row r="10" spans="2:10" ht="41.25" customHeight="1" thickBot="1" x14ac:dyDescent="0.3">
      <c r="B10" s="48" t="s">
        <v>44</v>
      </c>
      <c r="C10" s="49"/>
      <c r="D10" s="49"/>
      <c r="E10" s="49"/>
      <c r="F10" s="49"/>
      <c r="G10" s="49"/>
      <c r="H10" s="50"/>
    </row>
  </sheetData>
  <sheetProtection algorithmName="SHA-512" hashValue="gwk/1Ru9jpkpPcxbq0VoJ9Pu24/IFgMD2RMKRaNIFCzXfvutU+sMu2cJ/Lg1RcWkz9n8A1sGqm4TwmMHFBWkjg==" saltValue="kLYjkfa04Pwxb4i0CawyeA==" spinCount="100000" sheet="1" objects="1" scenarios="1"/>
  <mergeCells count="14">
    <mergeCell ref="B8:H8"/>
    <mergeCell ref="B9:H9"/>
    <mergeCell ref="B10:H10"/>
    <mergeCell ref="B2:E2"/>
    <mergeCell ref="B3:E3"/>
    <mergeCell ref="G2:J2"/>
    <mergeCell ref="G3:H3"/>
    <mergeCell ref="G4:H4"/>
    <mergeCell ref="G5:H5"/>
    <mergeCell ref="G6:H6"/>
    <mergeCell ref="I3:J3"/>
    <mergeCell ref="I4:J4"/>
    <mergeCell ref="I5:J5"/>
    <mergeCell ref="I6:J6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1A571-67A2-4031-BFE4-96401F6FD1C5}">
  <dimension ref="B1:M25"/>
  <sheetViews>
    <sheetView workbookViewId="0"/>
  </sheetViews>
  <sheetFormatPr defaultColWidth="16.28515625" defaultRowHeight="15" x14ac:dyDescent="0.25"/>
  <cols>
    <col min="1" max="1" width="2.28515625" style="3" customWidth="1"/>
    <col min="2" max="2" width="11" style="3" bestFit="1" customWidth="1"/>
    <col min="3" max="3" width="5.85546875" style="3" bestFit="1" customWidth="1"/>
    <col min="4" max="4" width="66.28515625" style="3" bestFit="1" customWidth="1"/>
    <col min="5" max="5" width="5" style="3" bestFit="1" customWidth="1"/>
    <col min="6" max="6" width="14.85546875" style="3" bestFit="1" customWidth="1"/>
    <col min="7" max="7" width="1.85546875" style="3" customWidth="1"/>
    <col min="8" max="8" width="11.85546875" style="4" customWidth="1"/>
    <col min="9" max="9" width="11.85546875" style="3" customWidth="1"/>
    <col min="10" max="10" width="16.28515625" style="3"/>
    <col min="11" max="12" width="18.5703125" style="3" customWidth="1"/>
    <col min="13" max="16384" width="16.28515625" style="3"/>
  </cols>
  <sheetData>
    <row r="1" spans="2:13" ht="27" customHeight="1" thickBot="1" x14ac:dyDescent="0.3">
      <c r="B1" s="63" t="s">
        <v>6</v>
      </c>
      <c r="C1" s="64"/>
      <c r="D1" s="64"/>
      <c r="E1" s="64"/>
      <c r="F1" s="64"/>
      <c r="G1" s="64"/>
      <c r="H1" s="64"/>
      <c r="I1" s="65"/>
    </row>
    <row r="2" spans="2:13" ht="26.25" thickBot="1" x14ac:dyDescent="0.3">
      <c r="B2" s="15" t="s">
        <v>19</v>
      </c>
      <c r="C2" s="15" t="s">
        <v>20</v>
      </c>
      <c r="D2" s="15" t="s">
        <v>7</v>
      </c>
      <c r="E2" s="15" t="s">
        <v>21</v>
      </c>
      <c r="F2" s="15" t="s">
        <v>25</v>
      </c>
      <c r="G2" s="14"/>
      <c r="H2" s="23" t="s">
        <v>26</v>
      </c>
      <c r="I2" s="15" t="s">
        <v>27</v>
      </c>
      <c r="K2" s="1" t="s">
        <v>29</v>
      </c>
      <c r="L2" s="2" t="s">
        <v>28</v>
      </c>
      <c r="M2" s="2" t="s">
        <v>38</v>
      </c>
    </row>
    <row r="3" spans="2:13" ht="22.5" customHeight="1" thickBot="1" x14ac:dyDescent="0.3">
      <c r="B3" s="16">
        <v>1000165618</v>
      </c>
      <c r="C3" s="16">
        <v>1</v>
      </c>
      <c r="D3" s="18" t="s">
        <v>8</v>
      </c>
      <c r="E3" s="16" t="s">
        <v>22</v>
      </c>
      <c r="F3" s="20">
        <v>96000</v>
      </c>
      <c r="G3" s="14"/>
      <c r="H3" s="38"/>
      <c r="I3" s="24">
        <f>(F3*H3)</f>
        <v>0</v>
      </c>
      <c r="K3" s="12">
        <f>(I3)</f>
        <v>0</v>
      </c>
      <c r="L3" s="13">
        <f>(SUM(I5:I20))</f>
        <v>0</v>
      </c>
      <c r="M3" s="13">
        <f>SUM(I22:I25)</f>
        <v>0</v>
      </c>
    </row>
    <row r="4" spans="2:13" ht="11.25" customHeight="1" thickBot="1" x14ac:dyDescent="0.3">
      <c r="B4" s="29"/>
      <c r="C4" s="29"/>
      <c r="D4" s="30"/>
      <c r="E4" s="29"/>
      <c r="F4" s="36"/>
      <c r="G4" s="32"/>
      <c r="H4" s="37"/>
      <c r="I4" s="28"/>
      <c r="K4" s="28"/>
      <c r="L4" s="28"/>
      <c r="M4" s="28"/>
    </row>
    <row r="5" spans="2:13" ht="22.5" customHeight="1" x14ac:dyDescent="0.25">
      <c r="B5" s="17">
        <v>1000165620</v>
      </c>
      <c r="C5" s="17">
        <v>2</v>
      </c>
      <c r="D5" s="19" t="s">
        <v>9</v>
      </c>
      <c r="E5" s="17" t="s">
        <v>23</v>
      </c>
      <c r="F5" s="21">
        <v>43</v>
      </c>
      <c r="G5" s="34"/>
      <c r="H5" s="39"/>
      <c r="I5" s="25">
        <f>(F5*H5)</f>
        <v>0</v>
      </c>
    </row>
    <row r="6" spans="2:13" ht="22.5" customHeight="1" x14ac:dyDescent="0.25">
      <c r="B6" s="8">
        <v>1000165625</v>
      </c>
      <c r="C6" s="8">
        <v>2</v>
      </c>
      <c r="D6" s="9" t="s">
        <v>10</v>
      </c>
      <c r="E6" s="8" t="s">
        <v>23</v>
      </c>
      <c r="F6" s="5">
        <v>43</v>
      </c>
      <c r="G6" s="32"/>
      <c r="H6" s="40"/>
      <c r="I6" s="26">
        <f t="shared" ref="I6:I18" si="0">(F6*H6)</f>
        <v>0</v>
      </c>
    </row>
    <row r="7" spans="2:13" ht="22.5" customHeight="1" x14ac:dyDescent="0.25">
      <c r="B7" s="8">
        <v>1000165616</v>
      </c>
      <c r="C7" s="8">
        <v>2</v>
      </c>
      <c r="D7" s="9" t="s">
        <v>11</v>
      </c>
      <c r="E7" s="8" t="s">
        <v>23</v>
      </c>
      <c r="F7" s="5">
        <v>91</v>
      </c>
      <c r="G7" s="32"/>
      <c r="H7" s="40"/>
      <c r="I7" s="26">
        <f t="shared" si="0"/>
        <v>0</v>
      </c>
    </row>
    <row r="8" spans="2:13" ht="22.5" customHeight="1" x14ac:dyDescent="0.25">
      <c r="B8" s="8">
        <v>1000165617</v>
      </c>
      <c r="C8" s="8">
        <v>2</v>
      </c>
      <c r="D8" s="9" t="s">
        <v>12</v>
      </c>
      <c r="E8" s="8" t="s">
        <v>23</v>
      </c>
      <c r="F8" s="5">
        <v>58</v>
      </c>
      <c r="G8" s="32"/>
      <c r="H8" s="40"/>
      <c r="I8" s="26">
        <f t="shared" si="0"/>
        <v>0</v>
      </c>
    </row>
    <row r="9" spans="2:13" ht="22.5" customHeight="1" x14ac:dyDescent="0.25">
      <c r="B9" s="8" t="s">
        <v>30</v>
      </c>
      <c r="C9" s="8">
        <v>2</v>
      </c>
      <c r="D9" s="9" t="s">
        <v>31</v>
      </c>
      <c r="E9" s="8" t="s">
        <v>23</v>
      </c>
      <c r="F9" s="5">
        <v>54</v>
      </c>
      <c r="G9" s="32"/>
      <c r="H9" s="40"/>
      <c r="I9" s="26">
        <f t="shared" si="0"/>
        <v>0</v>
      </c>
    </row>
    <row r="10" spans="2:13" ht="22.5" customHeight="1" x14ac:dyDescent="0.25">
      <c r="B10" s="8">
        <v>1000165622</v>
      </c>
      <c r="C10" s="8">
        <v>2</v>
      </c>
      <c r="D10" s="9" t="s">
        <v>13</v>
      </c>
      <c r="E10" s="8" t="s">
        <v>23</v>
      </c>
      <c r="F10" s="5">
        <v>101</v>
      </c>
      <c r="G10" s="32"/>
      <c r="H10" s="40"/>
      <c r="I10" s="26">
        <f t="shared" si="0"/>
        <v>0</v>
      </c>
    </row>
    <row r="11" spans="2:13" ht="22.5" customHeight="1" x14ac:dyDescent="0.25">
      <c r="B11" s="8" t="s">
        <v>30</v>
      </c>
      <c r="C11" s="8">
        <v>2</v>
      </c>
      <c r="D11" s="9" t="s">
        <v>32</v>
      </c>
      <c r="E11" s="8" t="s">
        <v>23</v>
      </c>
      <c r="F11" s="5">
        <v>61</v>
      </c>
      <c r="G11" s="32"/>
      <c r="H11" s="40"/>
      <c r="I11" s="26">
        <f>(F11*H11)</f>
        <v>0</v>
      </c>
    </row>
    <row r="12" spans="2:13" ht="22.5" customHeight="1" x14ac:dyDescent="0.25">
      <c r="B12" s="8" t="s">
        <v>30</v>
      </c>
      <c r="C12" s="8">
        <v>2</v>
      </c>
      <c r="D12" s="9" t="s">
        <v>33</v>
      </c>
      <c r="E12" s="8" t="s">
        <v>23</v>
      </c>
      <c r="F12" s="5">
        <v>1</v>
      </c>
      <c r="G12" s="32"/>
      <c r="H12" s="40"/>
      <c r="I12" s="26">
        <f t="shared" si="0"/>
        <v>0</v>
      </c>
    </row>
    <row r="13" spans="2:13" ht="22.5" customHeight="1" x14ac:dyDescent="0.25">
      <c r="B13" s="8">
        <v>1000165614</v>
      </c>
      <c r="C13" s="8">
        <v>2</v>
      </c>
      <c r="D13" s="9" t="s">
        <v>14</v>
      </c>
      <c r="E13" s="8" t="s">
        <v>23</v>
      </c>
      <c r="F13" s="5">
        <v>1</v>
      </c>
      <c r="G13" s="32"/>
      <c r="H13" s="40"/>
      <c r="I13" s="26">
        <f t="shared" si="0"/>
        <v>0</v>
      </c>
    </row>
    <row r="14" spans="2:13" ht="22.5" customHeight="1" x14ac:dyDescent="0.25">
      <c r="B14" s="8">
        <v>1000165615</v>
      </c>
      <c r="C14" s="8">
        <v>2</v>
      </c>
      <c r="D14" s="9" t="s">
        <v>15</v>
      </c>
      <c r="E14" s="8" t="s">
        <v>23</v>
      </c>
      <c r="F14" s="5">
        <v>1</v>
      </c>
      <c r="G14" s="32"/>
      <c r="H14" s="40"/>
      <c r="I14" s="26">
        <f t="shared" si="0"/>
        <v>0</v>
      </c>
    </row>
    <row r="15" spans="2:13" ht="22.5" customHeight="1" x14ac:dyDescent="0.25">
      <c r="B15" s="8">
        <v>1000165631</v>
      </c>
      <c r="C15" s="8">
        <v>2</v>
      </c>
      <c r="D15" s="9" t="s">
        <v>16</v>
      </c>
      <c r="E15" s="8" t="s">
        <v>24</v>
      </c>
      <c r="F15" s="6">
        <v>7</v>
      </c>
      <c r="G15" s="32"/>
      <c r="H15" s="40"/>
      <c r="I15" s="26">
        <f t="shared" si="0"/>
        <v>0</v>
      </c>
    </row>
    <row r="16" spans="2:13" ht="22.5" customHeight="1" x14ac:dyDescent="0.25">
      <c r="B16" s="8" t="s">
        <v>30</v>
      </c>
      <c r="C16" s="8">
        <v>2</v>
      </c>
      <c r="D16" s="9" t="s">
        <v>36</v>
      </c>
      <c r="E16" s="8" t="s">
        <v>24</v>
      </c>
      <c r="F16" s="6">
        <v>1</v>
      </c>
      <c r="G16" s="32"/>
      <c r="H16" s="40"/>
      <c r="I16" s="26">
        <f t="shared" si="0"/>
        <v>0</v>
      </c>
    </row>
    <row r="17" spans="2:9" ht="22.5" customHeight="1" x14ac:dyDescent="0.25">
      <c r="B17" s="8">
        <v>1000165627</v>
      </c>
      <c r="C17" s="8">
        <v>2</v>
      </c>
      <c r="D17" s="9" t="s">
        <v>17</v>
      </c>
      <c r="E17" s="8" t="s">
        <v>24</v>
      </c>
      <c r="F17" s="6">
        <v>124</v>
      </c>
      <c r="G17" s="32"/>
      <c r="H17" s="40"/>
      <c r="I17" s="26">
        <f t="shared" si="0"/>
        <v>0</v>
      </c>
    </row>
    <row r="18" spans="2:9" ht="22.5" customHeight="1" x14ac:dyDescent="0.25">
      <c r="B18" s="8">
        <v>1000165628</v>
      </c>
      <c r="C18" s="8">
        <v>2</v>
      </c>
      <c r="D18" s="9" t="s">
        <v>18</v>
      </c>
      <c r="E18" s="8" t="s">
        <v>24</v>
      </c>
      <c r="F18" s="6">
        <v>50</v>
      </c>
      <c r="G18" s="32"/>
      <c r="H18" s="40"/>
      <c r="I18" s="26">
        <f t="shared" si="0"/>
        <v>0</v>
      </c>
    </row>
    <row r="19" spans="2:9" ht="22.5" customHeight="1" x14ac:dyDescent="0.25">
      <c r="B19" s="8" t="s">
        <v>30</v>
      </c>
      <c r="C19" s="8">
        <v>2</v>
      </c>
      <c r="D19" s="9" t="s">
        <v>34</v>
      </c>
      <c r="E19" s="8" t="s">
        <v>24</v>
      </c>
      <c r="F19" s="6">
        <v>224</v>
      </c>
      <c r="G19" s="32"/>
      <c r="H19" s="40"/>
      <c r="I19" s="26">
        <f t="shared" ref="I19:I24" si="1">(F19*H19)</f>
        <v>0</v>
      </c>
    </row>
    <row r="20" spans="2:9" ht="22.5" customHeight="1" thickBot="1" x14ac:dyDescent="0.3">
      <c r="B20" s="10" t="s">
        <v>30</v>
      </c>
      <c r="C20" s="10">
        <v>2</v>
      </c>
      <c r="D20" s="11" t="s">
        <v>35</v>
      </c>
      <c r="E20" s="10" t="s">
        <v>24</v>
      </c>
      <c r="F20" s="7">
        <v>96</v>
      </c>
      <c r="G20" s="35"/>
      <c r="H20" s="41"/>
      <c r="I20" s="27">
        <f t="shared" si="1"/>
        <v>0</v>
      </c>
    </row>
    <row r="21" spans="2:9" s="32" customFormat="1" ht="11.25" customHeight="1" thickBot="1" x14ac:dyDescent="0.3">
      <c r="B21" s="29"/>
      <c r="C21" s="29"/>
      <c r="D21" s="30"/>
      <c r="E21" s="29"/>
      <c r="F21" s="31"/>
      <c r="H21" s="33"/>
      <c r="I21" s="28"/>
    </row>
    <row r="22" spans="2:9" ht="22.5" customHeight="1" x14ac:dyDescent="0.25">
      <c r="B22" s="17" t="s">
        <v>30</v>
      </c>
      <c r="C22" s="17">
        <v>3</v>
      </c>
      <c r="D22" s="19" t="s">
        <v>42</v>
      </c>
      <c r="E22" s="17" t="s">
        <v>37</v>
      </c>
      <c r="F22" s="22">
        <v>1</v>
      </c>
      <c r="G22" s="34"/>
      <c r="H22" s="39"/>
      <c r="I22" s="25">
        <f t="shared" si="1"/>
        <v>0</v>
      </c>
    </row>
    <row r="23" spans="2:9" ht="22.5" customHeight="1" x14ac:dyDescent="0.25">
      <c r="B23" s="8" t="s">
        <v>30</v>
      </c>
      <c r="C23" s="8">
        <v>3</v>
      </c>
      <c r="D23" s="9" t="s">
        <v>43</v>
      </c>
      <c r="E23" s="8" t="s">
        <v>37</v>
      </c>
      <c r="F23" s="6">
        <v>1</v>
      </c>
      <c r="G23" s="32"/>
      <c r="H23" s="40"/>
      <c r="I23" s="26">
        <f t="shared" si="1"/>
        <v>0</v>
      </c>
    </row>
    <row r="24" spans="2:9" ht="22.5" customHeight="1" x14ac:dyDescent="0.25">
      <c r="B24" s="8" t="s">
        <v>30</v>
      </c>
      <c r="C24" s="8">
        <v>3</v>
      </c>
      <c r="D24" s="9" t="s">
        <v>40</v>
      </c>
      <c r="E24" s="8" t="s">
        <v>37</v>
      </c>
      <c r="F24" s="6">
        <v>1</v>
      </c>
      <c r="G24" s="32"/>
      <c r="H24" s="40"/>
      <c r="I24" s="26">
        <f t="shared" si="1"/>
        <v>0</v>
      </c>
    </row>
    <row r="25" spans="2:9" ht="22.5" customHeight="1" thickBot="1" x14ac:dyDescent="0.3">
      <c r="B25" s="10" t="s">
        <v>30</v>
      </c>
      <c r="C25" s="10">
        <v>3</v>
      </c>
      <c r="D25" s="11" t="s">
        <v>39</v>
      </c>
      <c r="E25" s="10" t="s">
        <v>37</v>
      </c>
      <c r="F25" s="7">
        <v>1</v>
      </c>
      <c r="G25" s="35"/>
      <c r="H25" s="41"/>
      <c r="I25" s="27">
        <f t="shared" ref="I25" si="2">(F25*H25)</f>
        <v>0</v>
      </c>
    </row>
  </sheetData>
  <sheetProtection algorithmName="SHA-512" hashValue="YaBWKsvuvKVWOaFsudf57gvCX9tkK7MrzqOBTd195oQH2eaYvXtpIcnwGs985V/cje3se9bz+az7I6msbCK2Qg==" saltValue="d43d3X9dcD1caDW+9c3dqg==" spinCount="100000" sheet="1" objects="1" scenarios="1"/>
  <mergeCells count="1">
    <mergeCell ref="B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 Instructions</vt:lpstr>
      <vt:lpstr>2 - Evaluation 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Seth Lake</dc:creator>
  <cp:lastModifiedBy>Seth Lake</cp:lastModifiedBy>
  <dcterms:created xsi:type="dcterms:W3CDTF">2024-04-08T15:35:50Z</dcterms:created>
  <dcterms:modified xsi:type="dcterms:W3CDTF">2024-05-15T14:36:24Z</dcterms:modified>
</cp:coreProperties>
</file>