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mc:AlternateContent xmlns:mc="http://schemas.openxmlformats.org/markup-compatibility/2006">
    <mc:Choice Requires="x15">
      <x15ac:absPath xmlns:x15ac="http://schemas.microsoft.com/office/spreadsheetml/2010/11/ac" url="V:\VS Web Publications\Death\2021\"/>
    </mc:Choice>
  </mc:AlternateContent>
  <xr:revisionPtr revIDLastSave="0" documentId="8_{FC611D3A-F991-489A-AEB6-8126967D93AA}" xr6:coauthVersionLast="47" xr6:coauthVersionMax="47" xr10:uidLastSave="{00000000-0000-0000-0000-000000000000}"/>
  <bookViews>
    <workbookView xWindow="-10680" yWindow="1992" windowWidth="17280" windowHeight="8964" firstSheet="64" activeTab="66" xr2:uid="{00000000-000D-0000-FFFF-FFFF00000000}"/>
  </bookViews>
  <sheets>
    <sheet name="Table of Contents" sheetId="1" r:id="rId1"/>
    <sheet name="Tab 1a" sheetId="2" r:id="rId2"/>
    <sheet name="Tab 1b" sheetId="3" r:id="rId3"/>
    <sheet name="Tab 1c" sheetId="4" r:id="rId4"/>
    <sheet name="Tab 1d" sheetId="5" r:id="rId5"/>
    <sheet name="Tab 2a" sheetId="6" r:id="rId6"/>
    <sheet name="Tab 2b" sheetId="7" r:id="rId7"/>
    <sheet name="Tab 2c" sheetId="8" r:id="rId8"/>
    <sheet name="Tab 3a i" sheetId="9" r:id="rId9"/>
    <sheet name="Tab 3b i" sheetId="10" r:id="rId10"/>
    <sheet name="Tab 3c i" sheetId="11" r:id="rId11"/>
    <sheet name="Tab 3a ii" sheetId="12" r:id="rId12"/>
    <sheet name="Tab 3b ii" sheetId="13" r:id="rId13"/>
    <sheet name="Tab 3c ii" sheetId="14" r:id="rId14"/>
    <sheet name="Tab 4a" sheetId="15" r:id="rId15"/>
    <sheet name="Tab 4b" sheetId="16" r:id="rId16"/>
    <sheet name="Tab 4c" sheetId="17" r:id="rId17"/>
    <sheet name="Tab 4d" sheetId="18" r:id="rId18"/>
    <sheet name="Tab 5a" sheetId="19" r:id="rId19"/>
    <sheet name="Tab 5b" sheetId="20" r:id="rId20"/>
    <sheet name="Tab 5c" sheetId="21" r:id="rId21"/>
    <sheet name="Tab 5d" sheetId="22" r:id="rId22"/>
    <sheet name="Tab 6a" sheetId="23" r:id="rId23"/>
    <sheet name="Tab 6b" sheetId="24" r:id="rId24"/>
    <sheet name="Tab 7a" sheetId="25" r:id="rId25"/>
    <sheet name="Tab 7b" sheetId="26" r:id="rId26"/>
    <sheet name="Tab 7c" sheetId="27" r:id="rId27"/>
    <sheet name="Tab 8a" sheetId="28" r:id="rId28"/>
    <sheet name="Tab 8b" sheetId="29" r:id="rId29"/>
    <sheet name="Tab 8c" sheetId="30" r:id="rId30"/>
    <sheet name="Tab 11a i" sheetId="31" r:id="rId31"/>
    <sheet name="Tab 11a ii+iii" sheetId="32" r:id="rId32"/>
    <sheet name="Tab 12a i" sheetId="33" r:id="rId33"/>
    <sheet name="Tab 12a ii+iii" sheetId="34" r:id="rId34"/>
    <sheet name="Tab 14a i" sheetId="35" r:id="rId35"/>
    <sheet name="Tab 14a ii" sheetId="36" r:id="rId36"/>
    <sheet name="Tab 14a iii" sheetId="37" r:id="rId37"/>
    <sheet name="Tab 14b i" sheetId="38" r:id="rId38"/>
    <sheet name="Tab 14b ii" sheetId="39" r:id="rId39"/>
    <sheet name="Tab 14b iii" sheetId="40" r:id="rId40"/>
    <sheet name="Tab 14c i" sheetId="41" r:id="rId41"/>
    <sheet name="Tab 14c ii" sheetId="42" r:id="rId42"/>
    <sheet name="Tab 14c iii" sheetId="43" r:id="rId43"/>
    <sheet name="Tab 15a i" sheetId="44" r:id="rId44"/>
    <sheet name="Tab 15a ii" sheetId="45" r:id="rId45"/>
    <sheet name="Tab 15a iii" sheetId="46" r:id="rId46"/>
    <sheet name="Tab 15c" sheetId="47" r:id="rId47"/>
    <sheet name="Tab 16a i" sheetId="48" r:id="rId48"/>
    <sheet name="Tab 16a ii" sheetId="49" r:id="rId49"/>
    <sheet name="Tab 16a iii" sheetId="50" r:id="rId50"/>
    <sheet name="Tab 16c" sheetId="51" r:id="rId51"/>
    <sheet name="Tab 17a i" sheetId="52" r:id="rId52"/>
    <sheet name="Tab 17a ii" sheetId="53" r:id="rId53"/>
    <sheet name="Tab 17a iii" sheetId="54" r:id="rId54"/>
    <sheet name="Tab 17c" sheetId="55" r:id="rId55"/>
    <sheet name="Tab 18a i" sheetId="56" r:id="rId56"/>
    <sheet name="Tab 18a ii+iii" sheetId="57" r:id="rId57"/>
    <sheet name="Tab 19a i" sheetId="58" r:id="rId58"/>
    <sheet name="Tab 19a ii+iii" sheetId="59" r:id="rId59"/>
    <sheet name="Tab 20a i" sheetId="60" r:id="rId60"/>
    <sheet name="Tab 20a ii" sheetId="61" r:id="rId61"/>
    <sheet name="Tab 20a iii" sheetId="62" r:id="rId62"/>
    <sheet name="Tab 20c" sheetId="63" r:id="rId63"/>
    <sheet name="Tab 21a i" sheetId="64" r:id="rId64"/>
    <sheet name="Tab 21a ii+iii" sheetId="65" r:id="rId65"/>
    <sheet name="Tab 22a i" sheetId="66" r:id="rId66"/>
    <sheet name="Tab 22a ii+iii" sheetId="67" r:id="rId67"/>
    <sheet name="Tab 22c" sheetId="68" r:id="rId68"/>
    <sheet name="Tab 23a i" sheetId="69" r:id="rId69"/>
    <sheet name="Tab 23a ii+iii" sheetId="70" r:id="rId70"/>
    <sheet name="Tab 23c" sheetId="71" r:id="rId71"/>
    <sheet name="Tab 24a i" sheetId="72" r:id="rId72"/>
    <sheet name="Tab 24a ii+iii" sheetId="73" r:id="rId73"/>
    <sheet name="Tab 24c" sheetId="74" r:id="rId74"/>
    <sheet name="Tab 15-24b i" sheetId="75" r:id="rId75"/>
    <sheet name="Tab 15-24b ii" sheetId="76" r:id="rId76"/>
    <sheet name="Tab 15-24b iii" sheetId="77" r:id="rId77"/>
    <sheet name="Tab 25a" sheetId="78" r:id="rId78"/>
  </sheets>
  <definedNames>
    <definedName name="_xlnm.Print_Titles" localSheetId="30">'Tab 11a i'!$1:$6</definedName>
    <definedName name="_xlnm.Print_Titles" localSheetId="31">'Tab 11a ii+iii'!$1:$6</definedName>
    <definedName name="_xlnm.Print_Titles" localSheetId="32">'Tab 12a i'!$1:$6</definedName>
    <definedName name="_xlnm.Print_Titles" localSheetId="33">'Tab 12a ii+iii'!$1:$6</definedName>
    <definedName name="_xlnm.Print_Titles" localSheetId="34">'Tab 14a i'!$1:$6</definedName>
    <definedName name="_xlnm.Print_Titles" localSheetId="35">'Tab 14a ii'!$1:$6</definedName>
    <definedName name="_xlnm.Print_Titles" localSheetId="36">'Tab 14a iii'!$1:$6</definedName>
    <definedName name="_xlnm.Print_Titles" localSheetId="37">'Tab 14b i'!$1:$6</definedName>
    <definedName name="_xlnm.Print_Titles" localSheetId="38">'Tab 14b ii'!$1:$6</definedName>
    <definedName name="_xlnm.Print_Titles" localSheetId="39">'Tab 14b iii'!$1:$6</definedName>
    <definedName name="_xlnm.Print_Titles" localSheetId="40">'Tab 14c i'!$1:$6</definedName>
    <definedName name="_xlnm.Print_Titles" localSheetId="41">'Tab 14c ii'!$1:$6</definedName>
    <definedName name="_xlnm.Print_Titles" localSheetId="42">'Tab 14c iii'!$1:$6</definedName>
    <definedName name="_xlnm.Print_Titles" localSheetId="74">'Tab 15-24b i'!$1:$6</definedName>
    <definedName name="_xlnm.Print_Titles" localSheetId="75">'Tab 15-24b ii'!$1:$6</definedName>
    <definedName name="_xlnm.Print_Titles" localSheetId="76">'Tab 15-24b iii'!$1:$6</definedName>
    <definedName name="_xlnm.Print_Titles" localSheetId="43">'Tab 15a i'!$1:$6</definedName>
    <definedName name="_xlnm.Print_Titles" localSheetId="44">'Tab 15a ii'!$1:$6</definedName>
    <definedName name="_xlnm.Print_Titles" localSheetId="45">'Tab 15a iii'!$1:$6</definedName>
    <definedName name="_xlnm.Print_Titles" localSheetId="46">'Tab 15c'!$1:$6</definedName>
    <definedName name="_xlnm.Print_Titles" localSheetId="47">'Tab 16a i'!$1:$6</definedName>
    <definedName name="_xlnm.Print_Titles" localSheetId="48">'Tab 16a ii'!$1:$6</definedName>
    <definedName name="_xlnm.Print_Titles" localSheetId="49">'Tab 16a iii'!$1:$6</definedName>
    <definedName name="_xlnm.Print_Titles" localSheetId="50">'Tab 16c'!$1:$6</definedName>
    <definedName name="_xlnm.Print_Titles" localSheetId="51">'Tab 17a i'!$1:$6</definedName>
    <definedName name="_xlnm.Print_Titles" localSheetId="52">'Tab 17a ii'!$1:$6</definedName>
    <definedName name="_xlnm.Print_Titles" localSheetId="53">'Tab 17a iii'!$1:$6</definedName>
    <definedName name="_xlnm.Print_Titles" localSheetId="54">'Tab 17c'!$1:$6</definedName>
    <definedName name="_xlnm.Print_Titles" localSheetId="55">'Tab 18a i'!$1:$6</definedName>
    <definedName name="_xlnm.Print_Titles" localSheetId="56">'Tab 18a ii+iii'!$1:$6</definedName>
    <definedName name="_xlnm.Print_Titles" localSheetId="57">'Tab 19a i'!$1:$6</definedName>
    <definedName name="_xlnm.Print_Titles" localSheetId="58">'Tab 19a ii+iii'!$1:$6</definedName>
    <definedName name="_xlnm.Print_Titles" localSheetId="1">'Tab 1a'!$1:$6</definedName>
    <definedName name="_xlnm.Print_Titles" localSheetId="2">'Tab 1b'!$1:$6</definedName>
    <definedName name="_xlnm.Print_Titles" localSheetId="3">'Tab 1c'!$1:$6</definedName>
    <definedName name="_xlnm.Print_Titles" localSheetId="4">'Tab 1d'!$1:$6</definedName>
    <definedName name="_xlnm.Print_Titles" localSheetId="59">'Tab 20a i'!$1:$6</definedName>
    <definedName name="_xlnm.Print_Titles" localSheetId="60">'Tab 20a ii'!$1:$6</definedName>
    <definedName name="_xlnm.Print_Titles" localSheetId="61">'Tab 20a iii'!$1:$6</definedName>
    <definedName name="_xlnm.Print_Titles" localSheetId="62">'Tab 20c'!$1:$6</definedName>
    <definedName name="_xlnm.Print_Titles" localSheetId="63">'Tab 21a i'!$1:$6</definedName>
    <definedName name="_xlnm.Print_Titles" localSheetId="64">'Tab 21a ii+iii'!$1:$6</definedName>
    <definedName name="_xlnm.Print_Titles" localSheetId="65">'Tab 22a i'!$1:$6</definedName>
    <definedName name="_xlnm.Print_Titles" localSheetId="66">'Tab 22a ii+iii'!$1:$6</definedName>
    <definedName name="_xlnm.Print_Titles" localSheetId="67">'Tab 22c'!$1:$6</definedName>
    <definedName name="_xlnm.Print_Titles" localSheetId="68">'Tab 23a i'!$1:$6</definedName>
    <definedName name="_xlnm.Print_Titles" localSheetId="69">'Tab 23a ii+iii'!$1:$6</definedName>
    <definedName name="_xlnm.Print_Titles" localSheetId="70">'Tab 23c'!$1:$6</definedName>
    <definedName name="_xlnm.Print_Titles" localSheetId="71">'Tab 24a i'!$1:$6</definedName>
    <definedName name="_xlnm.Print_Titles" localSheetId="72">'Tab 24a ii+iii'!$1:$6</definedName>
    <definedName name="_xlnm.Print_Titles" localSheetId="73">'Tab 24c'!$1:$6</definedName>
    <definedName name="_xlnm.Print_Titles" localSheetId="77">'Tab 25a'!$1:$6</definedName>
    <definedName name="_xlnm.Print_Titles" localSheetId="5">'Tab 2a'!$1:$7</definedName>
    <definedName name="_xlnm.Print_Titles" localSheetId="6">'Tab 2b'!$1:$7</definedName>
    <definedName name="_xlnm.Print_Titles" localSheetId="7">'Tab 2c'!$1:$7</definedName>
    <definedName name="_xlnm.Print_Titles" localSheetId="8">'Tab 3a i'!$1:$7</definedName>
    <definedName name="_xlnm.Print_Titles" localSheetId="11">'Tab 3a ii'!$1:$7</definedName>
    <definedName name="_xlnm.Print_Titles" localSheetId="9">'Tab 3b i'!$1:$7</definedName>
    <definedName name="_xlnm.Print_Titles" localSheetId="12">'Tab 3b ii'!$1:$7</definedName>
    <definedName name="_xlnm.Print_Titles" localSheetId="10">'Tab 3c i'!$1:$7</definedName>
    <definedName name="_xlnm.Print_Titles" localSheetId="13">'Tab 3c ii'!$1:$7</definedName>
    <definedName name="_xlnm.Print_Titles" localSheetId="14">'Tab 4a'!$1:$6</definedName>
    <definedName name="_xlnm.Print_Titles" localSheetId="15">'Tab 4b'!$1:$6</definedName>
    <definedName name="_xlnm.Print_Titles" localSheetId="16">'Tab 4c'!$1:$6</definedName>
    <definedName name="_xlnm.Print_Titles" localSheetId="17">'Tab 4d'!$1:$6</definedName>
    <definedName name="_xlnm.Print_Titles" localSheetId="18">'Tab 5a'!$1:$6</definedName>
    <definedName name="_xlnm.Print_Titles" localSheetId="19">'Tab 5b'!$1:$6</definedName>
    <definedName name="_xlnm.Print_Titles" localSheetId="20">'Tab 5c'!$1:$6</definedName>
    <definedName name="_xlnm.Print_Titles" localSheetId="21">'Tab 5d'!$1:$6</definedName>
    <definedName name="_xlnm.Print_Titles" localSheetId="22">'Tab 6a'!$1:$6</definedName>
    <definedName name="_xlnm.Print_Titles" localSheetId="23">'Tab 6b'!$1:$6</definedName>
    <definedName name="_xlnm.Print_Titles" localSheetId="24">'Tab 7a'!$1:$7</definedName>
    <definedName name="_xlnm.Print_Titles" localSheetId="25">'Tab 7b'!$1:$7</definedName>
    <definedName name="_xlnm.Print_Titles" localSheetId="26">'Tab 7c'!$1:$7</definedName>
    <definedName name="_xlnm.Print_Titles" localSheetId="27">'Tab 8a'!$1:$7</definedName>
    <definedName name="_xlnm.Print_Titles" localSheetId="28">'Tab 8b'!$1:$7</definedName>
    <definedName name="_xlnm.Print_Titles" localSheetId="29">'Tab 8c'!$1:$7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110" i="1" l="1"/>
  <c r="C109" i="1"/>
  <c r="C108" i="1"/>
  <c r="C107" i="1"/>
  <c r="B105" i="1"/>
  <c r="B104" i="1"/>
  <c r="B103" i="1"/>
  <c r="B101" i="1"/>
  <c r="B100" i="1"/>
  <c r="B99" i="1"/>
  <c r="B97" i="1"/>
  <c r="B96" i="1"/>
  <c r="B95" i="1"/>
  <c r="B93" i="1"/>
  <c r="B92" i="1"/>
  <c r="B90" i="1"/>
  <c r="C89" i="1"/>
  <c r="C88" i="1"/>
  <c r="C87" i="1"/>
  <c r="B84" i="1"/>
  <c r="B83" i="1"/>
  <c r="B81" i="1"/>
  <c r="B80" i="1"/>
  <c r="B78" i="1"/>
  <c r="C77" i="1"/>
  <c r="C76" i="1"/>
  <c r="C75" i="1"/>
  <c r="B72" i="1"/>
  <c r="C71" i="1"/>
  <c r="C70" i="1"/>
  <c r="C69" i="1"/>
  <c r="B66" i="1"/>
  <c r="C65" i="1"/>
  <c r="C64" i="1"/>
  <c r="C63" i="1"/>
  <c r="C60" i="1"/>
  <c r="C59" i="1"/>
  <c r="C58" i="1"/>
  <c r="C56" i="1"/>
  <c r="C55" i="1"/>
  <c r="C54" i="1"/>
  <c r="C52" i="1"/>
  <c r="C51" i="1"/>
  <c r="C50" i="1"/>
  <c r="B47" i="1"/>
  <c r="B46" i="1"/>
  <c r="B44" i="1"/>
  <c r="B43" i="1"/>
  <c r="B41" i="1"/>
  <c r="B40" i="1"/>
  <c r="B39" i="1"/>
  <c r="B37" i="1"/>
  <c r="B36" i="1"/>
  <c r="B35" i="1"/>
  <c r="B33" i="1"/>
  <c r="B32" i="1"/>
  <c r="B30" i="1"/>
  <c r="B29" i="1"/>
  <c r="B28" i="1"/>
  <c r="B27" i="1"/>
  <c r="B25" i="1"/>
  <c r="B24" i="1"/>
  <c r="B23" i="1"/>
  <c r="B22" i="1"/>
  <c r="C20" i="1"/>
  <c r="C19" i="1"/>
  <c r="C18" i="1"/>
  <c r="C16" i="1"/>
  <c r="C15" i="1"/>
  <c r="C14" i="1"/>
  <c r="B11" i="1"/>
  <c r="B10" i="1"/>
  <c r="B9" i="1"/>
  <c r="B7" i="1"/>
  <c r="B6" i="1"/>
  <c r="B5" i="1"/>
  <c r="B4" i="1"/>
</calcChain>
</file>

<file path=xl/sharedStrings.xml><?xml version="1.0" encoding="utf-8"?>
<sst xmlns="http://schemas.openxmlformats.org/spreadsheetml/2006/main" count="8270" uniqueCount="248">
  <si>
    <t>Table of Contents</t>
  </si>
  <si>
    <t>STATE</t>
  </si>
  <si>
    <t>DAVIDSON</t>
  </si>
  <si>
    <t>EAST</t>
  </si>
  <si>
    <t>HAMILTON</t>
  </si>
  <si>
    <t>KNOX</t>
  </si>
  <si>
    <t>MADISON</t>
  </si>
  <si>
    <t>MID-CUMBERLAND</t>
  </si>
  <si>
    <t>NORTHEAST</t>
  </si>
  <si>
    <t>SHELBY</t>
  </si>
  <si>
    <t>SOUTH CENTRAL</t>
  </si>
  <si>
    <t>SOUTHEAST</t>
  </si>
  <si>
    <t>SULLIVAN</t>
  </si>
  <si>
    <t>UPPER CUMBERLAND</t>
  </si>
  <si>
    <t>WEST</t>
  </si>
  <si>
    <t>NUMBER OF LIVE BIRTHS WITH RATES PER 1,000 POPULATION</t>
  </si>
  <si>
    <t>BY RACE AND REGION OF RESIDENCE OF MOTHER, TENNESSEE, 2021</t>
  </si>
  <si>
    <t/>
  </si>
  <si>
    <t>NUMBER</t>
  </si>
  <si>
    <t>RATE</t>
  </si>
  <si>
    <t>REGION</t>
  </si>
  <si>
    <t>TOTAL</t>
  </si>
  <si>
    <t>WHITE</t>
  </si>
  <si>
    <t>BLACK</t>
  </si>
  <si>
    <t>TOTALS SUMMARIZE EVENTS WITH RACE OTHER THAN WHITE OR BLACK AND INCLUDE 'NOT STATED' OR 'UNKNOWN'.</t>
  </si>
  <si>
    <t>SOURCE: TENNESSEE BIRTH STATISTICAL FILE, 2021, TENNESSEE DEPARTMENT OF HEALTH, DIVISION OF VITAL RECORDS AND STATISTICS. RATES CALCULATED BASED ON TOTAL POPULATION COUNTS FROM THE TENNESSEE POPULATION ESTIMATES PROGRAM, 2021, TENNESSEE DEPARTMENT OF HEALTH, DIVISION OF POPULATION HEALTH ASSESSMENT.</t>
  </si>
  <si>
    <t>* FIGURE IS NOT DISPLAYED ACCORDING TO THE TENNESSEE DEPARTMENT OF HEALTH GUIDELINES FOR RELEASE OF AGGREGATE DATA TO THE PUBLIC.</t>
  </si>
  <si>
    <t>BY ETHNICITY AND REGION OF RESIDENCE OF MOTHER, TENNESSEE, 2021</t>
  </si>
  <si>
    <t>HISPANIC</t>
  </si>
  <si>
    <t>NON-HISPANIC</t>
  </si>
  <si>
    <t>TOTALS MAY INCLUDE EVENTS WITH ETHNICITY 'NOT STATED' OR 'UNKNOWN'.</t>
  </si>
  <si>
    <t>ANDERSON</t>
  </si>
  <si>
    <t>BEDFORD</t>
  </si>
  <si>
    <t>BENTON</t>
  </si>
  <si>
    <t>*</t>
  </si>
  <si>
    <t>BLEDSOE</t>
  </si>
  <si>
    <t>BLOUNT</t>
  </si>
  <si>
    <t>BRADLEY</t>
  </si>
  <si>
    <t>CAMPBELL</t>
  </si>
  <si>
    <t>CANNON</t>
  </si>
  <si>
    <t>CARROLL</t>
  </si>
  <si>
    <t>CARTER</t>
  </si>
  <si>
    <t>CHEATHAM</t>
  </si>
  <si>
    <t>CHESTER</t>
  </si>
  <si>
    <t>CLAIBORNE</t>
  </si>
  <si>
    <t>CLAY</t>
  </si>
  <si>
    <t>COCKE</t>
  </si>
  <si>
    <t>COFFEE</t>
  </si>
  <si>
    <t>CROCKETT</t>
  </si>
  <si>
    <t>CUMBERLAND</t>
  </si>
  <si>
    <t>DECATUR</t>
  </si>
  <si>
    <t>DEKALB</t>
  </si>
  <si>
    <t>DICKSON</t>
  </si>
  <si>
    <t>DYER</t>
  </si>
  <si>
    <t>FAYETTE</t>
  </si>
  <si>
    <t>FENTRESS</t>
  </si>
  <si>
    <t>FRANKLIN</t>
  </si>
  <si>
    <t>GIBSON</t>
  </si>
  <si>
    <t>GILES</t>
  </si>
  <si>
    <t>GRAINGER</t>
  </si>
  <si>
    <t>GREENE</t>
  </si>
  <si>
    <t>GRUNDY</t>
  </si>
  <si>
    <t>HAMBLEN</t>
  </si>
  <si>
    <t>HANCOCK</t>
  </si>
  <si>
    <t>HARDEMAN</t>
  </si>
  <si>
    <t>HARDIN</t>
  </si>
  <si>
    <t>HAWKINS</t>
  </si>
  <si>
    <t>HAYWOOD</t>
  </si>
  <si>
    <t>HENDERSON</t>
  </si>
  <si>
    <t>HENRY</t>
  </si>
  <si>
    <t>HICKMAN</t>
  </si>
  <si>
    <t>HOUSTON</t>
  </si>
  <si>
    <t>HUMPHREYS</t>
  </si>
  <si>
    <t>JACKSON</t>
  </si>
  <si>
    <t>JEFFERSON</t>
  </si>
  <si>
    <t>JOHNSON</t>
  </si>
  <si>
    <t>LAKE</t>
  </si>
  <si>
    <t>LAUDERDALE</t>
  </si>
  <si>
    <t>LAWRENCE</t>
  </si>
  <si>
    <t>LEWIS</t>
  </si>
  <si>
    <t>LINCOLN</t>
  </si>
  <si>
    <t>LOUDON</t>
  </si>
  <si>
    <t>MCMINN</t>
  </si>
  <si>
    <t>MCNAIRY</t>
  </si>
  <si>
    <t>MACON</t>
  </si>
  <si>
    <t>MARION</t>
  </si>
  <si>
    <t>MARSHALL</t>
  </si>
  <si>
    <t>MAURY</t>
  </si>
  <si>
    <t>MEIGS</t>
  </si>
  <si>
    <t>MONROE</t>
  </si>
  <si>
    <t>MONTGOMERY</t>
  </si>
  <si>
    <t>MOORE</t>
  </si>
  <si>
    <t>MORGAN</t>
  </si>
  <si>
    <t>OBION</t>
  </si>
  <si>
    <t>OVERTON</t>
  </si>
  <si>
    <t>PERRY</t>
  </si>
  <si>
    <t>PICKETT</t>
  </si>
  <si>
    <t>POLK</t>
  </si>
  <si>
    <t>PUTNAM</t>
  </si>
  <si>
    <t>RHEA</t>
  </si>
  <si>
    <t>ROANE</t>
  </si>
  <si>
    <t>ROBERTSON</t>
  </si>
  <si>
    <t>RUTHERFORD</t>
  </si>
  <si>
    <t>SCOTT</t>
  </si>
  <si>
    <t>SEQUATCHIE</t>
  </si>
  <si>
    <t>SEVIER</t>
  </si>
  <si>
    <t>SMITH</t>
  </si>
  <si>
    <t>STEWART</t>
  </si>
  <si>
    <t>SUMNER</t>
  </si>
  <si>
    <t>TIPTON</t>
  </si>
  <si>
    <t>TROUSDALE</t>
  </si>
  <si>
    <t>UNICOI</t>
  </si>
  <si>
    <t>UNION</t>
  </si>
  <si>
    <t>VAN BUREN</t>
  </si>
  <si>
    <t>WARREN</t>
  </si>
  <si>
    <t>WASHINGTON</t>
  </si>
  <si>
    <t>WAYNE</t>
  </si>
  <si>
    <t>WEAKLEY</t>
  </si>
  <si>
    <t>WILLIAMSON</t>
  </si>
  <si>
    <t>WILSON</t>
  </si>
  <si>
    <t>BY RACE AND COUNTY OF RESIDENCE OF MOTHER, TENNESSEE, 2021</t>
  </si>
  <si>
    <t>COUNTY</t>
  </si>
  <si>
    <t>BY ETHNICITY AND COUNTY OF RESIDENCE OF MOTHER, TENNESSEE, 2021</t>
  </si>
  <si>
    <t>1) Number of Live Births with Rates per 1,000 Person-Years</t>
  </si>
  <si>
    <t>NUMBER OF LIVE BIRTHS WITH NUMBER AND PERCENT UNMARRIED</t>
  </si>
  <si>
    <t>BIRTHS</t>
  </si>
  <si>
    <t>PERCENT</t>
  </si>
  <si>
    <t>LIVE</t>
  </si>
  <si>
    <t>UNMARRIED</t>
  </si>
  <si>
    <t>LIVE BIRTHS EXCLUDE BIRTHS TO MOTHERS WITH UNKNOWN MARITAL STATUSES (57 BIRTHS).</t>
  </si>
  <si>
    <t>SOURCE: TENNESSEE BIRTH STATISTICAL FILE, 2021, TENNESSEE DEPARTMENT OF HEALTH, DIVISION OF VITAL RECORDS AND STATISTICS.</t>
  </si>
  <si>
    <t>2) Number of Live Births with Number and Percent Unmarried</t>
  </si>
  <si>
    <t>NUMBER OF LIVE BIRTHS WITH NUMBER AND PERCENT LOW BIRTHWEIGHT</t>
  </si>
  <si>
    <t>LOW BTWT.</t>
  </si>
  <si>
    <t>LOW BIRTHWEIGHT IS DEFINED AS LESS THAN 2500 GRAMS. LIVE BIRTHS INCLUDE ALL PLURALITIES (E.G. SINGLETONS, TWINS, OR TRIPLETS) AND EXCLUDE BIRTHS WITH IMPLAUSIBLE BIRTHWEIGHTS ACCORDING TO NCHS GUIDANCE (LESS THAN 227 GRAMS OR GREATER THAN 8,165 GRAMS) AND UNKNOWN BIRTHWEIGHTS (35 BIRTHS).</t>
  </si>
  <si>
    <t>BY COUNTY OF RESIDENCE OF MOTHER, TENNESSEE, 2021</t>
  </si>
  <si>
    <t>3) Number of Live Births with Number and Percent Low Birthweight</t>
  </si>
  <si>
    <t>i. Live births include all pluralities (e.g. singletons, twins, or triplets)</t>
  </si>
  <si>
    <t>NUMBER OF SINGLETON LIVE BIRTHS WITH NUMBER AND PERCENT LOW BIRTHWEIGHT</t>
  </si>
  <si>
    <t>LOW BIRTHWEIGHT IS DEFINED AS LESS THAN 2500 GRAMS. SINGLETON LIVE BIRTHS EXCLUDE ALL MULTIPLE BIRTHS (E.G. TWINS OR TRIPLETS), BIRTHS WITH IMPLAUSIBLE BIRTHWEIGHTS ACCORDING TO NCHS GUIDANCE (LESS THAN 227 GRAMS OR GREATER THAN 8,165 GRAMS), AND BIRTHS WITH UNKNOWN BIRTHWEIGHTS (2640 BIRTHS).</t>
  </si>
  <si>
    <t>ii. Singleton live births exclude all multiple births (e.g. twins or triplets)</t>
  </si>
  <si>
    <t>NUMBER OF LIVE BIRTHS WITH GENERAL FERTILITY RATES PER 1,000 FEMALES AGED 15-44</t>
  </si>
  <si>
    <t>LIVE BIRTHS EXCLUDE BIRTHS TO MOTHERS UNDER 15 YEARS OLD, 45 YEARS OLD OR OLDER, AND WITH UNKNOWN AGES (187 BIRTHS).</t>
  </si>
  <si>
    <t>4) Number of Live Births with General Fertility Rates per 1,000 Females Aged 15-44</t>
  </si>
  <si>
    <t>NUMBER OF LIVE BIRTHS WITH TOTAL FERTILITY RATES</t>
  </si>
  <si>
    <t>TFR</t>
  </si>
  <si>
    <t>THE TOTAL FERTILITY RATE (TFR) IS THE AVERAGE NUMBER OF CHILDREN A WOMAN WOULD BEAR IF SHE SURVIVED THROUGH THE END OF HER REPRODUCTIVE AGE SPAN AND EXPERIENCED THE 2021 AGE-SPECIFIC FERTILITY RATES AT EACH AGE. LIVE BIRTHS EXCLUDE BIRTHS TO MOTHERS WITH UNKNOWN AGES (1 BIRTHS).</t>
  </si>
  <si>
    <t>5) Number of Live Births with Total Fertility Rates</t>
  </si>
  <si>
    <t>TOTAL (GENERAL FERTILITY RATE)</t>
  </si>
  <si>
    <t>15 to 17</t>
  </si>
  <si>
    <t>18 to 19</t>
  </si>
  <si>
    <t>20 to 24</t>
  </si>
  <si>
    <t>25 to 34</t>
  </si>
  <si>
    <t>35 to 44</t>
  </si>
  <si>
    <t>NUMBER OF LIVE BIRTHS WITH AGE-SPECIFIC FERTILITY RATES PER 1,000 FEMALES</t>
  </si>
  <si>
    <t>BY RACE, RESIDENT DATA, 2021</t>
  </si>
  <si>
    <t>AGE</t>
  </si>
  <si>
    <t>BY ETHNICITY, RESIDENT DATA, 2021</t>
  </si>
  <si>
    <t>6) Number of Live Births with Age-Specific Fertility Rates Per 1,000 Females</t>
  </si>
  <si>
    <t>NUMBER OF LIVE BIRTHS AND BREASTFEEDING INITIATION PERCENTAGE</t>
  </si>
  <si>
    <t>BREASTFED</t>
  </si>
  <si>
    <t>LIVE BIRTHS EXCLUDE BIRTHS WITH UNKNOWN BREASTFEEDING INITIATION (546 BIRTHS).</t>
  </si>
  <si>
    <t>7) Number of Live Births and Breastfeeding Initiation Percentage</t>
  </si>
  <si>
    <t>NUMBER OF LIVE BIRTHS WITH NUMBER AND PERCENT OF PRETERM DELIVERIES</t>
  </si>
  <si>
    <t>PRETERM</t>
  </si>
  <si>
    <t>PRETERM DELIVERY IS DEFINED AS ANY DELIVERY OCCURRING BEFORE 37 WEEKS GESTATION. LIVE BIRTHS EXCLUDE BIRTHS WITH IMPLAUSIBLE (LESS THAN 17 WEEKS OR MORE THAN 47 WEEKS) AND UNKNOWN GESTATIONAL AGES (183 BIRTHS).</t>
  </si>
  <si>
    <t>8) Number of Live Births with Number and Percent of Preterm Deliveries</t>
  </si>
  <si>
    <t>10-19</t>
  </si>
  <si>
    <t>20-29</t>
  </si>
  <si>
    <t>30-39</t>
  </si>
  <si>
    <t>40-49</t>
  </si>
  <si>
    <t>50-59</t>
  </si>
  <si>
    <t>60-69</t>
  </si>
  <si>
    <t>70-79</t>
  </si>
  <si>
    <t>80+</t>
  </si>
  <si>
    <t>NUMBER OF SUICIDES BY AGE GROUP WITH RATES PER 100,000 POPULATION</t>
  </si>
  <si>
    <t>BY RACE, RESIDENT DATA, TENNESSEE, 2021</t>
  </si>
  <si>
    <t>SOURCE: TENNESSEE DEATH STATISTICAL FILE, 2021, TENNESSEE DEPARTMENT OF HEALTH, DIVISION OF VITAL RECORDS AND STATISTICS. RATES CALCULATED BASED ON TOTAL POPULATION COUNTS FROM THE TENNESSEE POPULATION ESTIMATES PROGRAM, 2021, TENNESSEE DEPARTMENT OF HEALTH, DIVISION OF POPULATION HEALTH ASSESSMENT.</t>
  </si>
  <si>
    <t>BY SEX, RESIDENT DATA, TENNESSEE, 2021</t>
  </si>
  <si>
    <t>MALE</t>
  </si>
  <si>
    <t>FEMALE</t>
  </si>
  <si>
    <t>TOTALS MAY INCLUDE EVENTS WITH SEX 'NOT STATED' OR 'UNKNOWN'.</t>
  </si>
  <si>
    <t>11) Number of Suicides by Age Group with Rates per 100,000 population</t>
  </si>
  <si>
    <t>10 OR YOUNGER</t>
  </si>
  <si>
    <t>11-15</t>
  </si>
  <si>
    <t>16-17</t>
  </si>
  <si>
    <t>18-19</t>
  </si>
  <si>
    <t>20-24</t>
  </si>
  <si>
    <t>25-29</t>
  </si>
  <si>
    <t>NUMBER OF MOTOR VEHICLE FATALITIES BY AGE GROUP WITH RATES PER 100,000 POPULATION</t>
  </si>
  <si>
    <t>12) Number of Motor Vehicle Fatalities by Age Group with Rates per 100,000 population</t>
  </si>
  <si>
    <t>NUMBER OF DEATHS WITH RATES PER 1,000 POPULATION</t>
  </si>
  <si>
    <t>BY RACE AND REGION OF RESIDENCE, TENNESSEE, 2021</t>
  </si>
  <si>
    <t>AGE ADJUSTED RATE</t>
  </si>
  <si>
    <t>FOR MALES, BY RACE AND REGION OF RESIDENCE, TENNESSEE, 2021</t>
  </si>
  <si>
    <t>FOR FEMALES, BY RACE AND REGION OF RESIDENCE, TENNESSEE, 2021</t>
  </si>
  <si>
    <t>14) Number of Deaths with Rates per 1,000 Population</t>
  </si>
  <si>
    <t>a. by Race and Region of Residence</t>
  </si>
  <si>
    <t>BY ETHNICITY AND REGION OF RESIDENCE, TENNESSEE, 2021</t>
  </si>
  <si>
    <t>FOR MALES, BY ETHNICITY AND REGION OF RESIDENCE, TENNESSEE, 2021</t>
  </si>
  <si>
    <t>FOR FEMALES, BY ETHNICITY AND REGION OF RESIDENCE, TENNESSEE, 2021</t>
  </si>
  <si>
    <t>b. by Ethnicity and Region of Residence</t>
  </si>
  <si>
    <t>BY RACE AND COUNTY OF RESIDENCE, TENNESSEE, 2021</t>
  </si>
  <si>
    <t>FOR MALES, BY RACE AND COUNTY OF RESIDENCE, TENNESSEE, 2021</t>
  </si>
  <si>
    <t>FOR FEMALES, BY RACE AND COUNTY OF RESIDENCE, TENNESSEE, 2021</t>
  </si>
  <si>
    <t>c. by Race and County of Residence</t>
  </si>
  <si>
    <t>NUMBER OF DEATHS FROM DISEASES OF HEART WITH RATES PER 100,000 POPULATION</t>
  </si>
  <si>
    <t>15) Number of Deaths from Diseases of Heart with Rates per 100,000 Population</t>
  </si>
  <si>
    <t>BY SEX AND COUNTY OF RESIDENCE, TENNESSEE, 2021</t>
  </si>
  <si>
    <t>NUMBER OF DEATHS FROM MALIGNANT NEOPLASMS WITH RATES PER 100,000 POPULATION</t>
  </si>
  <si>
    <t>16) Number of Deaths from Malignant Neoplasms with Rates per 100,000 Population</t>
  </si>
  <si>
    <t>NUMBER OF DEATHS FROM CEREBROVASCULAR DISEASE WITH RATES PER 100,000 POPULATION</t>
  </si>
  <si>
    <t>17) Number of Deaths from Cerebrovascular Disease with Rates per 100,000 Population</t>
  </si>
  <si>
    <t>BY COUNTY OF RESIDENCE, TENNESSEE, 2021</t>
  </si>
  <si>
    <t>NUMBER OF DEATHS FROM HOMICIDE WITH RATES PER 100,000 POPULATION</t>
  </si>
  <si>
    <t>BY SEX AND REGION OF RESIDENCE, TENNESSEE, 2021</t>
  </si>
  <si>
    <t>18) Number of Deaths from Homicide with Rates per 100,000 Population</t>
  </si>
  <si>
    <t>NUMBER OF DEATHS FROM SUICIDE WITH RATES PER 100,000 POPULATION</t>
  </si>
  <si>
    <t>19) Number of Deaths from Suicide with Rates per 100,000 Population</t>
  </si>
  <si>
    <t>NUMBER OF DEATHS FROM ACCIDENTAL CAUSES WITH RATES PER 100,000 POPULATION</t>
  </si>
  <si>
    <t>20) Number of Deaths from Accidental Causes with Rates per 100,000 Population</t>
  </si>
  <si>
    <t>NUMBER OF DEATHS FROM MOTOR VEHICLE ACCIDENTS WITH RATES PER 100,000 POPULATION</t>
  </si>
  <si>
    <t>21) Number of Deaths from Motor Vehicle Accidents with Rates per 100,000 Population</t>
  </si>
  <si>
    <t>NUMBER OF DEATHS FROM DIABETES WITH RATES PER 100,000 POPULATION</t>
  </si>
  <si>
    <t>22) Number of Deaths from Diabetes with Rates per 100,000 Population</t>
  </si>
  <si>
    <t>NUMBER OF DEATHS FROM ALZHEIMER'S DISEASE WITH RATES PER 100,000 POPULATION</t>
  </si>
  <si>
    <t>23) Number of Deaths from Alzheimer's Disease with Rates per 100,000 Population</t>
  </si>
  <si>
    <t>NUMBER OF DEATHS FROM CHRONIC LOWER RESPIRATORY DISEASE WITH RATES PER 100,000 POPULATION</t>
  </si>
  <si>
    <t>24) Number of Deaths from Chronic Lower Respiratory Disease with Rates per 100,000 Population</t>
  </si>
  <si>
    <t>ALL CAUSES</t>
  </si>
  <si>
    <t>DISEASES OF HEART</t>
  </si>
  <si>
    <t>MALIGNANT NEOPLASMS</t>
  </si>
  <si>
    <t>CEREBROVASCULAR DISEASE</t>
  </si>
  <si>
    <t>HOMICIDE</t>
  </si>
  <si>
    <t>SUICIDE</t>
  </si>
  <si>
    <t>ACCIDENTAL CAUSES</t>
  </si>
  <si>
    <t>MOTOR VEHICLE ACCIDENTS+</t>
  </si>
  <si>
    <t>DIABETES</t>
  </si>
  <si>
    <t>ALZHEIMER'S DISEASE</t>
  </si>
  <si>
    <t>CHRONIC LOWER RESPIRATORY DISEASE</t>
  </si>
  <si>
    <t>NUMBER OF DEATHS FROM SELECTED CAUSES WITH RATES PER 100,000 POPULATION</t>
  </si>
  <si>
    <t>BY ETHNICITY AND CAUSE OF RESIDENCE, TENNESSEE, 2021</t>
  </si>
  <si>
    <t>CAUSE</t>
  </si>
  <si>
    <t>FOR MALES, BY ETHNICITY AND CAUSE OF RESIDENCE, TENNESSEE, 2021</t>
  </si>
  <si>
    <t>FOR FEMALES, BY ETHNICITY AND CAUSE OF RESIDENCE, TENNESSEE, 2021</t>
  </si>
  <si>
    <t>NUMBER OF INFANT DEATHS WITH RATES PER 1,000 LIVE BIRTHS</t>
  </si>
  <si>
    <t>15-24) Number of Deaths from Selected Causes with Rates per 100,000 Population by Ethnicity</t>
  </si>
  <si>
    <t>NOTE: AN INFANT DEATH IS THE DEATH OF AN INFANT BEFORE HIS OR HER FIRST BIRTHDAY. THESE ARE ALL INFANT DEATHS OF TENNESSEE RESIDENTS OCCURING IN 2021. SINCE 2021 BIRTHS DO NOT ACCURATELY REPRESENT THE POPULATION AT RISK, THESE ARE NOT TRUE RATES.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</si>
</sst>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9" x14ac:knownFonts="1">
    <font>
      <sz val="11"/>
      <color rgb="FF000000"/>
      <name val="Calibri"/>
      <family val="2"/>
      <scheme val="minor"/>
    </font>
    <font>
      <sz val="12"/>
      <color rgb="FF000000"/>
      <name val="Arial"/>
    </font>
    <font>
      <b/>
      <sz val="12"/>
      <color rgb="FF000000"/>
      <name val="Arial"/>
    </font>
    <font>
      <b/>
      <sz val="11"/>
      <color rgb="FF000000"/>
      <name val="Arial"/>
    </font>
    <font>
      <b/>
      <sz val="16"/>
      <color rgb="FF000000"/>
      <name val="Arial"/>
    </font>
    <font>
      <b/>
      <sz val="11"/>
      <color rgb="FFFFFFFF"/>
      <name val="Arial"/>
    </font>
    <font>
      <b/>
      <sz val="8"/>
      <color rgb="FF000000"/>
      <name val="Arial"/>
    </font>
    <font>
      <u/>
      <sz val="12"/>
      <color theme="10"/>
      <name val="Arial"/>
    </font>
    <font>
      <b/>
      <sz val="8"/>
      <color rgb="FF000000"/>
      <name val="Arial"/>
      <family val="2"/>
    </font>
  </fonts>
  <fills count="4">
    <fill>
      <patternFill patternType="none"/>
    </fill>
    <fill>
      <patternFill patternType="gray125"/>
    </fill>
    <fill>
      <patternFill patternType="solid">
        <fgColor rgb="FFD1D3D4"/>
      </patternFill>
    </fill>
    <fill>
      <patternFill patternType="solid">
        <fgColor rgb="FF174A7C"/>
      </patternFill>
    </fill>
  </fills>
  <borders count="3">
    <border>
      <left/>
      <right/>
      <top/>
      <bottom/>
      <diagonal/>
    </border>
    <border>
      <left style="thin">
        <color rgb="FF000000"/>
      </left>
      <right style="thin">
        <color rgb="FF000000"/>
      </right>
      <top style="thin">
        <color rgb="FF000000"/>
      </top>
      <bottom style="thin">
        <color rgb="FF000000"/>
      </bottom>
      <diagonal/>
    </border>
    <border>
      <left style="medium">
        <color rgb="FF000000"/>
      </left>
      <right/>
      <top style="medium">
        <color rgb="FF000000"/>
      </top>
      <bottom style="medium">
        <color rgb="FF000000"/>
      </bottom>
      <diagonal/>
    </border>
  </borders>
  <cellStyleXfs count="1">
    <xf numFmtId="0" fontId="0" fillId="0" borderId="0"/>
  </cellStyleXfs>
  <cellXfs count="698">
    <xf numFmtId="0" fontId="0" fillId="0" borderId="0" xfId="0"/>
    <xf numFmtId="0" fontId="1" fillId="0" borderId="0" xfId="0" applyFont="1"/>
    <xf numFmtId="0" fontId="2" fillId="0" borderId="0" xfId="0" applyFont="1"/>
    <xf numFmtId="0" fontId="3" fillId="0" borderId="0" xfId="0" applyFont="1" applyAlignment="1">
      <alignment horizontal="right"/>
    </xf>
    <xf numFmtId="0" fontId="3" fillId="2" borderId="1" xfId="0" applyFont="1" applyFill="1" applyBorder="1" applyAlignment="1">
      <alignment horizontal="left" vertical="center"/>
    </xf>
    <xf numFmtId="0" fontId="5" fillId="3" borderId="1" xfId="0" applyFont="1" applyFill="1" applyBorder="1" applyAlignment="1">
      <alignment horizontal="center" vertical="center" wrapText="1"/>
    </xf>
    <xf numFmtId="0" fontId="5" fillId="3" borderId="1" xfId="0" applyFont="1" applyFill="1" applyBorder="1" applyAlignment="1">
      <alignment horizontal="left" vertical="center"/>
    </xf>
    <xf numFmtId="164" fontId="3" fillId="0" borderId="1" xfId="0" applyNumberFormat="1" applyFont="1" applyBorder="1" applyAlignment="1">
      <alignment horizontal="right"/>
    </xf>
    <xf numFmtId="164" fontId="5" fillId="3" borderId="1" xfId="0" applyNumberFormat="1" applyFont="1" applyFill="1" applyBorder="1" applyAlignment="1">
      <alignment horizontal="right"/>
    </xf>
    <xf numFmtId="164" fontId="3" fillId="0" borderId="1" xfId="0" applyNumberFormat="1" applyFont="1" applyBorder="1" applyAlignment="1">
      <alignment horizontal="right"/>
    </xf>
    <xf numFmtId="164" fontId="5" fillId="3" borderId="1" xfId="0" applyNumberFormat="1" applyFont="1" applyFill="1" applyBorder="1" applyAlignment="1">
      <alignment horizontal="right"/>
    </xf>
    <xf numFmtId="164" fontId="3" fillId="0" borderId="1" xfId="0" applyNumberFormat="1" applyFont="1" applyBorder="1" applyAlignment="1">
      <alignment horizontal="right"/>
    </xf>
    <xf numFmtId="164" fontId="5" fillId="3" borderId="1" xfId="0" applyNumberFormat="1" applyFont="1" applyFill="1" applyBorder="1" applyAlignment="1">
      <alignment horizontal="right"/>
    </xf>
    <xf numFmtId="3" fontId="3" fillId="0" borderId="1" xfId="0" applyNumberFormat="1" applyFont="1" applyBorder="1" applyAlignment="1">
      <alignment horizontal="right"/>
    </xf>
    <xf numFmtId="3" fontId="5" fillId="3" borderId="1" xfId="0" applyNumberFormat="1" applyFont="1" applyFill="1" applyBorder="1" applyAlignment="1">
      <alignment horizontal="right"/>
    </xf>
    <xf numFmtId="164" fontId="3" fillId="0" borderId="1" xfId="0" applyNumberFormat="1" applyFont="1" applyBorder="1" applyAlignment="1">
      <alignment horizontal="right"/>
    </xf>
    <xf numFmtId="164" fontId="5" fillId="3" borderId="1" xfId="0" applyNumberFormat="1" applyFont="1" applyFill="1" applyBorder="1" applyAlignment="1">
      <alignment horizontal="right"/>
    </xf>
    <xf numFmtId="164" fontId="3" fillId="0" borderId="1" xfId="0" applyNumberFormat="1" applyFont="1" applyBorder="1" applyAlignment="1">
      <alignment horizontal="right"/>
    </xf>
    <xf numFmtId="164" fontId="5" fillId="3" borderId="1" xfId="0" applyNumberFormat="1" applyFont="1" applyFill="1" applyBorder="1" applyAlignment="1">
      <alignment horizontal="right"/>
    </xf>
    <xf numFmtId="164" fontId="3" fillId="0" borderId="1" xfId="0" applyNumberFormat="1" applyFont="1" applyBorder="1" applyAlignment="1">
      <alignment horizontal="right"/>
    </xf>
    <xf numFmtId="164" fontId="5" fillId="3" borderId="1" xfId="0" applyNumberFormat="1" applyFont="1" applyFill="1" applyBorder="1" applyAlignment="1">
      <alignment horizontal="right"/>
    </xf>
    <xf numFmtId="164" fontId="3" fillId="0" borderId="1" xfId="0" applyNumberFormat="1" applyFont="1" applyBorder="1" applyAlignment="1">
      <alignment horizontal="right"/>
    </xf>
    <xf numFmtId="164" fontId="5" fillId="3" borderId="1" xfId="0" applyNumberFormat="1" applyFont="1" applyFill="1" applyBorder="1" applyAlignment="1">
      <alignment horizontal="right"/>
    </xf>
    <xf numFmtId="164" fontId="3" fillId="0" borderId="1" xfId="0" applyNumberFormat="1" applyFont="1" applyBorder="1" applyAlignment="1">
      <alignment horizontal="right"/>
    </xf>
    <xf numFmtId="164" fontId="5" fillId="3" borderId="1" xfId="0" applyNumberFormat="1" applyFont="1" applyFill="1" applyBorder="1" applyAlignment="1">
      <alignment horizontal="right"/>
    </xf>
    <xf numFmtId="164" fontId="3" fillId="0" borderId="1" xfId="0" applyNumberFormat="1" applyFont="1" applyBorder="1" applyAlignment="1">
      <alignment horizontal="right"/>
    </xf>
    <xf numFmtId="164" fontId="5" fillId="3" borderId="1" xfId="0" applyNumberFormat="1" applyFont="1" applyFill="1" applyBorder="1" applyAlignment="1">
      <alignment horizontal="right"/>
    </xf>
    <xf numFmtId="164" fontId="3" fillId="0" borderId="1" xfId="0" applyNumberFormat="1" applyFont="1" applyBorder="1" applyAlignment="1">
      <alignment horizontal="right"/>
    </xf>
    <xf numFmtId="164" fontId="5" fillId="3" borderId="1" xfId="0" applyNumberFormat="1" applyFont="1" applyFill="1" applyBorder="1" applyAlignment="1">
      <alignment horizontal="right"/>
    </xf>
    <xf numFmtId="164" fontId="3" fillId="0" borderId="1" xfId="0" applyNumberFormat="1" applyFont="1" applyBorder="1" applyAlignment="1">
      <alignment horizontal="right"/>
    </xf>
    <xf numFmtId="164" fontId="5" fillId="3" borderId="1" xfId="0" applyNumberFormat="1" applyFont="1" applyFill="1" applyBorder="1" applyAlignment="1">
      <alignment horizontal="right"/>
    </xf>
    <xf numFmtId="164" fontId="3" fillId="0" borderId="1" xfId="0" applyNumberFormat="1" applyFont="1" applyBorder="1" applyAlignment="1">
      <alignment horizontal="right"/>
    </xf>
    <xf numFmtId="164" fontId="5" fillId="3" borderId="1" xfId="0" applyNumberFormat="1" applyFont="1" applyFill="1" applyBorder="1" applyAlignment="1">
      <alignment horizontal="right"/>
    </xf>
    <xf numFmtId="0" fontId="7" fillId="0" borderId="0" xfId="0" applyFont="1"/>
    <xf numFmtId="164" fontId="3" fillId="0" borderId="1" xfId="0" applyNumberFormat="1" applyFont="1" applyBorder="1" applyAlignment="1">
      <alignment horizontal="right"/>
    </xf>
    <xf numFmtId="164" fontId="5" fillId="3" borderId="1" xfId="0" applyNumberFormat="1" applyFont="1" applyFill="1" applyBorder="1" applyAlignment="1">
      <alignment horizontal="right"/>
    </xf>
    <xf numFmtId="164" fontId="3" fillId="0" borderId="1" xfId="0" applyNumberFormat="1" applyFont="1" applyBorder="1" applyAlignment="1">
      <alignment horizontal="right"/>
    </xf>
    <xf numFmtId="164" fontId="5" fillId="3" borderId="1" xfId="0" applyNumberFormat="1" applyFont="1" applyFill="1" applyBorder="1" applyAlignment="1">
      <alignment horizontal="right"/>
    </xf>
    <xf numFmtId="164" fontId="3" fillId="0" borderId="1" xfId="0" applyNumberFormat="1" applyFont="1" applyBorder="1" applyAlignment="1">
      <alignment horizontal="right"/>
    </xf>
    <xf numFmtId="164" fontId="5" fillId="3" borderId="1" xfId="0" applyNumberFormat="1" applyFont="1" applyFill="1" applyBorder="1" applyAlignment="1">
      <alignment horizontal="right"/>
    </xf>
    <xf numFmtId="164" fontId="3" fillId="0" borderId="1" xfId="0" applyNumberFormat="1" applyFont="1" applyBorder="1" applyAlignment="1">
      <alignment horizontal="right"/>
    </xf>
    <xf numFmtId="164" fontId="5" fillId="3" borderId="1" xfId="0" applyNumberFormat="1" applyFont="1" applyFill="1" applyBorder="1" applyAlignment="1">
      <alignment horizontal="right"/>
    </xf>
    <xf numFmtId="164" fontId="3" fillId="0" borderId="1" xfId="0" applyNumberFormat="1" applyFont="1" applyBorder="1" applyAlignment="1">
      <alignment horizontal="right"/>
    </xf>
    <xf numFmtId="164" fontId="5" fillId="3" borderId="1" xfId="0" applyNumberFormat="1" applyFont="1" applyFill="1" applyBorder="1" applyAlignment="1">
      <alignment horizontal="right"/>
    </xf>
    <xf numFmtId="164" fontId="3" fillId="0" borderId="1" xfId="0" applyNumberFormat="1" applyFont="1" applyBorder="1" applyAlignment="1">
      <alignment horizontal="right"/>
    </xf>
    <xf numFmtId="164" fontId="5" fillId="3" borderId="1" xfId="0" applyNumberFormat="1" applyFont="1" applyFill="1" applyBorder="1" applyAlignment="1">
      <alignment horizontal="right"/>
    </xf>
    <xf numFmtId="164" fontId="3" fillId="0" borderId="1" xfId="0" applyNumberFormat="1" applyFont="1" applyBorder="1" applyAlignment="1">
      <alignment horizontal="right"/>
    </xf>
    <xf numFmtId="164" fontId="5" fillId="3" borderId="1" xfId="0" applyNumberFormat="1" applyFont="1" applyFill="1" applyBorder="1" applyAlignment="1">
      <alignment horizontal="right"/>
    </xf>
    <xf numFmtId="164" fontId="3" fillId="0" borderId="1" xfId="0" applyNumberFormat="1" applyFont="1" applyBorder="1" applyAlignment="1">
      <alignment horizontal="right"/>
    </xf>
    <xf numFmtId="164" fontId="5" fillId="3" borderId="1" xfId="0" applyNumberFormat="1" applyFont="1" applyFill="1" applyBorder="1" applyAlignment="1">
      <alignment horizontal="right"/>
    </xf>
    <xf numFmtId="164" fontId="3" fillId="0" borderId="1" xfId="0" applyNumberFormat="1" applyFont="1" applyBorder="1" applyAlignment="1">
      <alignment horizontal="right"/>
    </xf>
    <xf numFmtId="164" fontId="5" fillId="3" borderId="1" xfId="0" applyNumberFormat="1" applyFont="1" applyFill="1" applyBorder="1" applyAlignment="1">
      <alignment horizontal="right"/>
    </xf>
    <xf numFmtId="164" fontId="3" fillId="0" borderId="1" xfId="0" applyNumberFormat="1" applyFont="1" applyBorder="1" applyAlignment="1">
      <alignment horizontal="right"/>
    </xf>
    <xf numFmtId="164" fontId="5" fillId="3" borderId="1" xfId="0" applyNumberFormat="1" applyFont="1" applyFill="1" applyBorder="1" applyAlignment="1">
      <alignment horizontal="right"/>
    </xf>
    <xf numFmtId="164" fontId="3" fillId="0" borderId="1" xfId="0" applyNumberFormat="1" applyFont="1" applyBorder="1" applyAlignment="1">
      <alignment horizontal="right"/>
    </xf>
    <xf numFmtId="164" fontId="5" fillId="3" borderId="1" xfId="0" applyNumberFormat="1" applyFont="1" applyFill="1" applyBorder="1" applyAlignment="1">
      <alignment horizontal="right"/>
    </xf>
    <xf numFmtId="164" fontId="3" fillId="0" borderId="1" xfId="0" applyNumberFormat="1" applyFont="1" applyBorder="1" applyAlignment="1">
      <alignment horizontal="right"/>
    </xf>
    <xf numFmtId="164" fontId="5" fillId="3" borderId="1" xfId="0" applyNumberFormat="1" applyFont="1" applyFill="1" applyBorder="1" applyAlignment="1">
      <alignment horizontal="right"/>
    </xf>
    <xf numFmtId="164" fontId="3" fillId="0" borderId="1" xfId="0" applyNumberFormat="1" applyFont="1" applyBorder="1" applyAlignment="1">
      <alignment horizontal="right"/>
    </xf>
    <xf numFmtId="164" fontId="5" fillId="3" borderId="1" xfId="0" applyNumberFormat="1" applyFont="1" applyFill="1" applyBorder="1" applyAlignment="1">
      <alignment horizontal="right"/>
    </xf>
    <xf numFmtId="164" fontId="3" fillId="0" borderId="1" xfId="0" applyNumberFormat="1" applyFont="1" applyBorder="1" applyAlignment="1">
      <alignment horizontal="right"/>
    </xf>
    <xf numFmtId="164" fontId="5" fillId="3" borderId="1" xfId="0" applyNumberFormat="1" applyFont="1" applyFill="1" applyBorder="1" applyAlignment="1">
      <alignment horizontal="right"/>
    </xf>
    <xf numFmtId="164" fontId="3" fillId="0" borderId="1" xfId="0" applyNumberFormat="1" applyFont="1" applyBorder="1" applyAlignment="1">
      <alignment horizontal="right"/>
    </xf>
    <xf numFmtId="164" fontId="5" fillId="3" borderId="1" xfId="0" applyNumberFormat="1" applyFont="1" applyFill="1" applyBorder="1" applyAlignment="1">
      <alignment horizontal="right"/>
    </xf>
    <xf numFmtId="164" fontId="3" fillId="0" borderId="1" xfId="0" applyNumberFormat="1" applyFont="1" applyBorder="1" applyAlignment="1">
      <alignment horizontal="right"/>
    </xf>
    <xf numFmtId="164" fontId="5" fillId="3" borderId="1" xfId="0" applyNumberFormat="1" applyFont="1" applyFill="1" applyBorder="1" applyAlignment="1">
      <alignment horizontal="right"/>
    </xf>
    <xf numFmtId="164" fontId="3" fillId="0" borderId="1" xfId="0" applyNumberFormat="1" applyFont="1" applyBorder="1" applyAlignment="1">
      <alignment horizontal="right"/>
    </xf>
    <xf numFmtId="164" fontId="5" fillId="3" borderId="1" xfId="0" applyNumberFormat="1" applyFont="1" applyFill="1" applyBorder="1" applyAlignment="1">
      <alignment horizontal="right"/>
    </xf>
    <xf numFmtId="164" fontId="3" fillId="0" borderId="1" xfId="0" applyNumberFormat="1" applyFont="1" applyBorder="1" applyAlignment="1">
      <alignment horizontal="right"/>
    </xf>
    <xf numFmtId="164" fontId="5" fillId="3" borderId="1" xfId="0" applyNumberFormat="1" applyFont="1" applyFill="1" applyBorder="1" applyAlignment="1">
      <alignment horizontal="right"/>
    </xf>
    <xf numFmtId="164" fontId="3" fillId="0" borderId="1" xfId="0" applyNumberFormat="1" applyFont="1" applyBorder="1" applyAlignment="1">
      <alignment horizontal="right"/>
    </xf>
    <xf numFmtId="164" fontId="5" fillId="3" borderId="1" xfId="0" applyNumberFormat="1" applyFont="1" applyFill="1" applyBorder="1" applyAlignment="1">
      <alignment horizontal="right"/>
    </xf>
    <xf numFmtId="164" fontId="3" fillId="0" borderId="1" xfId="0" applyNumberFormat="1" applyFont="1" applyBorder="1" applyAlignment="1">
      <alignment horizontal="right"/>
    </xf>
    <xf numFmtId="164" fontId="5" fillId="3" borderId="1" xfId="0" applyNumberFormat="1" applyFont="1" applyFill="1" applyBorder="1" applyAlignment="1">
      <alignment horizontal="right"/>
    </xf>
    <xf numFmtId="164" fontId="3" fillId="0" borderId="1" xfId="0" applyNumberFormat="1" applyFont="1" applyBorder="1" applyAlignment="1">
      <alignment horizontal="right"/>
    </xf>
    <xf numFmtId="164" fontId="5" fillId="3" borderId="1" xfId="0" applyNumberFormat="1" applyFont="1" applyFill="1" applyBorder="1" applyAlignment="1">
      <alignment horizontal="right"/>
    </xf>
    <xf numFmtId="164" fontId="3" fillId="0" borderId="1" xfId="0" applyNumberFormat="1" applyFont="1" applyBorder="1" applyAlignment="1">
      <alignment horizontal="right"/>
    </xf>
    <xf numFmtId="164" fontId="5" fillId="3" borderId="1" xfId="0" applyNumberFormat="1" applyFont="1" applyFill="1" applyBorder="1" applyAlignment="1">
      <alignment horizontal="right"/>
    </xf>
    <xf numFmtId="164" fontId="3" fillId="0" borderId="1" xfId="0" applyNumberFormat="1" applyFont="1" applyBorder="1" applyAlignment="1">
      <alignment horizontal="right"/>
    </xf>
    <xf numFmtId="164" fontId="5" fillId="3" borderId="1" xfId="0" applyNumberFormat="1" applyFont="1" applyFill="1" applyBorder="1" applyAlignment="1">
      <alignment horizontal="right"/>
    </xf>
    <xf numFmtId="164" fontId="3" fillId="0" borderId="1" xfId="0" applyNumberFormat="1" applyFont="1" applyBorder="1" applyAlignment="1">
      <alignment horizontal="right"/>
    </xf>
    <xf numFmtId="164" fontId="5" fillId="3" borderId="1" xfId="0" applyNumberFormat="1" applyFont="1" applyFill="1" applyBorder="1" applyAlignment="1">
      <alignment horizontal="right"/>
    </xf>
    <xf numFmtId="164" fontId="3" fillId="0" borderId="1" xfId="0" applyNumberFormat="1" applyFont="1" applyBorder="1" applyAlignment="1">
      <alignment horizontal="right"/>
    </xf>
    <xf numFmtId="164" fontId="5" fillId="3" borderId="1" xfId="0" applyNumberFormat="1" applyFont="1" applyFill="1" applyBorder="1" applyAlignment="1">
      <alignment horizontal="right"/>
    </xf>
    <xf numFmtId="164" fontId="3" fillId="0" borderId="1" xfId="0" applyNumberFormat="1" applyFont="1" applyBorder="1" applyAlignment="1">
      <alignment horizontal="right"/>
    </xf>
    <xf numFmtId="164" fontId="5" fillId="3" borderId="1" xfId="0" applyNumberFormat="1" applyFont="1" applyFill="1" applyBorder="1" applyAlignment="1">
      <alignment horizontal="right"/>
    </xf>
    <xf numFmtId="164" fontId="3" fillId="0" borderId="1" xfId="0" applyNumberFormat="1" applyFont="1" applyBorder="1" applyAlignment="1">
      <alignment horizontal="right"/>
    </xf>
    <xf numFmtId="164" fontId="5" fillId="3" borderId="1" xfId="0" applyNumberFormat="1" applyFont="1" applyFill="1" applyBorder="1" applyAlignment="1">
      <alignment horizontal="right"/>
    </xf>
    <xf numFmtId="164" fontId="3" fillId="0" borderId="1" xfId="0" applyNumberFormat="1" applyFont="1" applyBorder="1" applyAlignment="1">
      <alignment horizontal="right"/>
    </xf>
    <xf numFmtId="164" fontId="5" fillId="3" borderId="1" xfId="0" applyNumberFormat="1" applyFont="1" applyFill="1" applyBorder="1" applyAlignment="1">
      <alignment horizontal="right"/>
    </xf>
    <xf numFmtId="164" fontId="3" fillId="0" borderId="1" xfId="0" applyNumberFormat="1" applyFont="1" applyBorder="1" applyAlignment="1">
      <alignment horizontal="right"/>
    </xf>
    <xf numFmtId="164" fontId="5" fillId="3" borderId="1" xfId="0" applyNumberFormat="1" applyFont="1" applyFill="1" applyBorder="1" applyAlignment="1">
      <alignment horizontal="right"/>
    </xf>
    <xf numFmtId="164" fontId="3" fillId="0" borderId="1" xfId="0" applyNumberFormat="1" applyFont="1" applyBorder="1" applyAlignment="1">
      <alignment horizontal="right"/>
    </xf>
    <xf numFmtId="164" fontId="5" fillId="3" borderId="1" xfId="0" applyNumberFormat="1" applyFont="1" applyFill="1" applyBorder="1" applyAlignment="1">
      <alignment horizontal="right"/>
    </xf>
    <xf numFmtId="164" fontId="3" fillId="0" borderId="1" xfId="0" applyNumberFormat="1" applyFont="1" applyBorder="1" applyAlignment="1">
      <alignment horizontal="right"/>
    </xf>
    <xf numFmtId="164" fontId="5" fillId="3" borderId="1" xfId="0" applyNumberFormat="1" applyFont="1" applyFill="1" applyBorder="1" applyAlignment="1">
      <alignment horizontal="right"/>
    </xf>
    <xf numFmtId="164" fontId="3" fillId="0" borderId="1" xfId="0" applyNumberFormat="1" applyFont="1" applyBorder="1" applyAlignment="1">
      <alignment horizontal="right"/>
    </xf>
    <xf numFmtId="164" fontId="5" fillId="3" borderId="1" xfId="0" applyNumberFormat="1" applyFont="1" applyFill="1" applyBorder="1" applyAlignment="1">
      <alignment horizontal="right"/>
    </xf>
    <xf numFmtId="164" fontId="3" fillId="0" borderId="1" xfId="0" applyNumberFormat="1" applyFont="1" applyBorder="1" applyAlignment="1">
      <alignment horizontal="right"/>
    </xf>
    <xf numFmtId="164" fontId="5" fillId="3" borderId="1" xfId="0" applyNumberFormat="1" applyFont="1" applyFill="1" applyBorder="1" applyAlignment="1">
      <alignment horizontal="right"/>
    </xf>
    <xf numFmtId="164" fontId="3" fillId="0" borderId="1" xfId="0" applyNumberFormat="1" applyFont="1" applyBorder="1" applyAlignment="1">
      <alignment horizontal="right"/>
    </xf>
    <xf numFmtId="164" fontId="5" fillId="3" borderId="1" xfId="0" applyNumberFormat="1" applyFont="1" applyFill="1" applyBorder="1" applyAlignment="1">
      <alignment horizontal="right"/>
    </xf>
    <xf numFmtId="164" fontId="3" fillId="0" borderId="1" xfId="0" applyNumberFormat="1" applyFont="1" applyBorder="1" applyAlignment="1">
      <alignment horizontal="right"/>
    </xf>
    <xf numFmtId="164" fontId="5" fillId="3" borderId="1" xfId="0" applyNumberFormat="1" applyFont="1" applyFill="1" applyBorder="1" applyAlignment="1">
      <alignment horizontal="right"/>
    </xf>
    <xf numFmtId="164" fontId="3" fillId="0" borderId="1" xfId="0" applyNumberFormat="1" applyFont="1" applyBorder="1" applyAlignment="1">
      <alignment horizontal="right"/>
    </xf>
    <xf numFmtId="164" fontId="5" fillId="3" borderId="1" xfId="0" applyNumberFormat="1" applyFont="1" applyFill="1" applyBorder="1" applyAlignment="1">
      <alignment horizontal="right"/>
    </xf>
    <xf numFmtId="164" fontId="3" fillId="0" borderId="1" xfId="0" applyNumberFormat="1" applyFont="1" applyBorder="1" applyAlignment="1">
      <alignment horizontal="right"/>
    </xf>
    <xf numFmtId="164" fontId="5" fillId="3" borderId="1" xfId="0" applyNumberFormat="1" applyFont="1" applyFill="1" applyBorder="1" applyAlignment="1">
      <alignment horizontal="right"/>
    </xf>
    <xf numFmtId="164" fontId="3" fillId="0" borderId="1" xfId="0" applyNumberFormat="1" applyFont="1" applyBorder="1" applyAlignment="1">
      <alignment horizontal="right"/>
    </xf>
    <xf numFmtId="164" fontId="5" fillId="3" borderId="1" xfId="0" applyNumberFormat="1" applyFont="1" applyFill="1" applyBorder="1" applyAlignment="1">
      <alignment horizontal="right"/>
    </xf>
    <xf numFmtId="164" fontId="3" fillId="0" borderId="1" xfId="0" applyNumberFormat="1" applyFont="1" applyBorder="1" applyAlignment="1">
      <alignment horizontal="right"/>
    </xf>
    <xf numFmtId="164" fontId="5" fillId="3" borderId="1" xfId="0" applyNumberFormat="1" applyFont="1" applyFill="1" applyBorder="1" applyAlignment="1">
      <alignment horizontal="right"/>
    </xf>
    <xf numFmtId="164" fontId="3" fillId="0" borderId="1" xfId="0" applyNumberFormat="1" applyFont="1" applyBorder="1" applyAlignment="1">
      <alignment horizontal="right"/>
    </xf>
    <xf numFmtId="164" fontId="5" fillId="3" borderId="1" xfId="0" applyNumberFormat="1" applyFont="1" applyFill="1" applyBorder="1" applyAlignment="1">
      <alignment horizontal="right"/>
    </xf>
    <xf numFmtId="164" fontId="3" fillId="0" borderId="1" xfId="0" applyNumberFormat="1" applyFont="1" applyBorder="1" applyAlignment="1">
      <alignment horizontal="right"/>
    </xf>
    <xf numFmtId="164" fontId="5" fillId="3" borderId="1" xfId="0" applyNumberFormat="1" applyFont="1" applyFill="1" applyBorder="1" applyAlignment="1">
      <alignment horizontal="right"/>
    </xf>
    <xf numFmtId="164" fontId="3" fillId="0" borderId="1" xfId="0" applyNumberFormat="1" applyFont="1" applyBorder="1" applyAlignment="1">
      <alignment horizontal="right"/>
    </xf>
    <xf numFmtId="164" fontId="5" fillId="3" borderId="1" xfId="0" applyNumberFormat="1" applyFont="1" applyFill="1" applyBorder="1" applyAlignment="1">
      <alignment horizontal="right"/>
    </xf>
    <xf numFmtId="164" fontId="3" fillId="0" borderId="1" xfId="0" applyNumberFormat="1" applyFont="1" applyBorder="1" applyAlignment="1">
      <alignment horizontal="right"/>
    </xf>
    <xf numFmtId="164" fontId="5" fillId="3" borderId="1" xfId="0" applyNumberFormat="1" applyFont="1" applyFill="1" applyBorder="1" applyAlignment="1">
      <alignment horizontal="right"/>
    </xf>
    <xf numFmtId="164" fontId="3" fillId="0" borderId="1" xfId="0" applyNumberFormat="1" applyFont="1" applyBorder="1" applyAlignment="1">
      <alignment horizontal="right"/>
    </xf>
    <xf numFmtId="164" fontId="5" fillId="3" borderId="1" xfId="0" applyNumberFormat="1" applyFont="1" applyFill="1" applyBorder="1" applyAlignment="1">
      <alignment horizontal="right"/>
    </xf>
    <xf numFmtId="164" fontId="3" fillId="0" borderId="1" xfId="0" applyNumberFormat="1" applyFont="1" applyBorder="1" applyAlignment="1">
      <alignment horizontal="right"/>
    </xf>
    <xf numFmtId="164" fontId="5" fillId="3" borderId="1" xfId="0" applyNumberFormat="1" applyFont="1" applyFill="1" applyBorder="1" applyAlignment="1">
      <alignment horizontal="right"/>
    </xf>
    <xf numFmtId="164" fontId="3" fillId="0" borderId="1" xfId="0" applyNumberFormat="1" applyFont="1" applyBorder="1" applyAlignment="1">
      <alignment horizontal="right"/>
    </xf>
    <xf numFmtId="164" fontId="5" fillId="3" borderId="1" xfId="0" applyNumberFormat="1" applyFont="1" applyFill="1" applyBorder="1" applyAlignment="1">
      <alignment horizontal="right"/>
    </xf>
    <xf numFmtId="164" fontId="3" fillId="0" borderId="1" xfId="0" applyNumberFormat="1" applyFont="1" applyBorder="1" applyAlignment="1">
      <alignment horizontal="right"/>
    </xf>
    <xf numFmtId="164" fontId="5" fillId="3" borderId="1" xfId="0" applyNumberFormat="1" applyFont="1" applyFill="1" applyBorder="1" applyAlignment="1">
      <alignment horizontal="right"/>
    </xf>
    <xf numFmtId="164" fontId="3" fillId="0" borderId="1" xfId="0" applyNumberFormat="1" applyFont="1" applyBorder="1" applyAlignment="1">
      <alignment horizontal="right"/>
    </xf>
    <xf numFmtId="164" fontId="5" fillId="3" borderId="1" xfId="0" applyNumberFormat="1" applyFont="1" applyFill="1" applyBorder="1" applyAlignment="1">
      <alignment horizontal="right"/>
    </xf>
    <xf numFmtId="164" fontId="3" fillId="0" borderId="1" xfId="0" applyNumberFormat="1" applyFont="1" applyBorder="1" applyAlignment="1">
      <alignment horizontal="right"/>
    </xf>
    <xf numFmtId="164" fontId="5" fillId="3" borderId="1" xfId="0" applyNumberFormat="1" applyFont="1" applyFill="1" applyBorder="1" applyAlignment="1">
      <alignment horizontal="right"/>
    </xf>
    <xf numFmtId="164" fontId="3" fillId="0" borderId="1" xfId="0" applyNumberFormat="1" applyFont="1" applyBorder="1" applyAlignment="1">
      <alignment horizontal="right"/>
    </xf>
    <xf numFmtId="164" fontId="5" fillId="3" borderId="1" xfId="0" applyNumberFormat="1" applyFont="1" applyFill="1" applyBorder="1" applyAlignment="1">
      <alignment horizontal="right"/>
    </xf>
    <xf numFmtId="164" fontId="3" fillId="0" borderId="1" xfId="0" applyNumberFormat="1" applyFont="1" applyBorder="1" applyAlignment="1">
      <alignment horizontal="right"/>
    </xf>
    <xf numFmtId="164" fontId="5" fillId="3" borderId="1" xfId="0" applyNumberFormat="1" applyFont="1" applyFill="1" applyBorder="1" applyAlignment="1">
      <alignment horizontal="right"/>
    </xf>
    <xf numFmtId="164" fontId="3" fillId="0" borderId="1" xfId="0" applyNumberFormat="1" applyFont="1" applyBorder="1" applyAlignment="1">
      <alignment horizontal="right"/>
    </xf>
    <xf numFmtId="164" fontId="5" fillId="3" borderId="1" xfId="0" applyNumberFormat="1" applyFont="1" applyFill="1" applyBorder="1" applyAlignment="1">
      <alignment horizontal="right"/>
    </xf>
    <xf numFmtId="164" fontId="3" fillId="0" borderId="1" xfId="0" applyNumberFormat="1" applyFont="1" applyBorder="1" applyAlignment="1">
      <alignment horizontal="right"/>
    </xf>
    <xf numFmtId="164" fontId="5" fillId="3" borderId="1" xfId="0" applyNumberFormat="1" applyFont="1" applyFill="1" applyBorder="1" applyAlignment="1">
      <alignment horizontal="right"/>
    </xf>
    <xf numFmtId="164" fontId="3" fillId="0" borderId="1" xfId="0" applyNumberFormat="1" applyFont="1" applyBorder="1" applyAlignment="1">
      <alignment horizontal="right"/>
    </xf>
    <xf numFmtId="164" fontId="5" fillId="3" borderId="1" xfId="0" applyNumberFormat="1" applyFont="1" applyFill="1" applyBorder="1" applyAlignment="1">
      <alignment horizontal="right"/>
    </xf>
    <xf numFmtId="164" fontId="3" fillId="0" borderId="1" xfId="0" applyNumberFormat="1" applyFont="1" applyBorder="1" applyAlignment="1">
      <alignment horizontal="right"/>
    </xf>
    <xf numFmtId="164" fontId="5" fillId="3" borderId="1" xfId="0" applyNumberFormat="1" applyFont="1" applyFill="1" applyBorder="1" applyAlignment="1">
      <alignment horizontal="right"/>
    </xf>
    <xf numFmtId="164" fontId="3" fillId="0" borderId="1" xfId="0" applyNumberFormat="1" applyFont="1" applyBorder="1" applyAlignment="1">
      <alignment horizontal="right"/>
    </xf>
    <xf numFmtId="164" fontId="5" fillId="3" borderId="1" xfId="0" applyNumberFormat="1" applyFont="1" applyFill="1" applyBorder="1" applyAlignment="1">
      <alignment horizontal="right"/>
    </xf>
    <xf numFmtId="164" fontId="3" fillId="0" borderId="1" xfId="0" applyNumberFormat="1" applyFont="1" applyBorder="1" applyAlignment="1">
      <alignment horizontal="right"/>
    </xf>
    <xf numFmtId="164" fontId="5" fillId="3" borderId="1" xfId="0" applyNumberFormat="1" applyFont="1" applyFill="1" applyBorder="1" applyAlignment="1">
      <alignment horizontal="right"/>
    </xf>
    <xf numFmtId="164" fontId="3" fillId="0" borderId="1" xfId="0" applyNumberFormat="1" applyFont="1" applyBorder="1" applyAlignment="1">
      <alignment horizontal="right"/>
    </xf>
    <xf numFmtId="164" fontId="5" fillId="3" borderId="1" xfId="0" applyNumberFormat="1" applyFont="1" applyFill="1" applyBorder="1" applyAlignment="1">
      <alignment horizontal="right"/>
    </xf>
    <xf numFmtId="164" fontId="3" fillId="0" borderId="1" xfId="0" applyNumberFormat="1" applyFont="1" applyBorder="1" applyAlignment="1">
      <alignment horizontal="right"/>
    </xf>
    <xf numFmtId="164" fontId="5" fillId="3" borderId="1" xfId="0" applyNumberFormat="1" applyFont="1" applyFill="1" applyBorder="1" applyAlignment="1">
      <alignment horizontal="right"/>
    </xf>
    <xf numFmtId="164" fontId="3" fillId="0" borderId="1" xfId="0" applyNumberFormat="1" applyFont="1" applyBorder="1" applyAlignment="1">
      <alignment horizontal="right"/>
    </xf>
    <xf numFmtId="164" fontId="5" fillId="3" borderId="1" xfId="0" applyNumberFormat="1" applyFont="1" applyFill="1" applyBorder="1" applyAlignment="1">
      <alignment horizontal="right"/>
    </xf>
    <xf numFmtId="164" fontId="3" fillId="0" borderId="1" xfId="0" applyNumberFormat="1" applyFont="1" applyBorder="1" applyAlignment="1">
      <alignment horizontal="right"/>
    </xf>
    <xf numFmtId="164" fontId="5" fillId="3" borderId="1" xfId="0" applyNumberFormat="1" applyFont="1" applyFill="1" applyBorder="1" applyAlignment="1">
      <alignment horizontal="right"/>
    </xf>
    <xf numFmtId="164" fontId="3" fillId="0" borderId="1" xfId="0" applyNumberFormat="1" applyFont="1" applyBorder="1" applyAlignment="1">
      <alignment horizontal="right"/>
    </xf>
    <xf numFmtId="164" fontId="5" fillId="3" borderId="1" xfId="0" applyNumberFormat="1" applyFont="1" applyFill="1" applyBorder="1" applyAlignment="1">
      <alignment horizontal="right"/>
    </xf>
    <xf numFmtId="164" fontId="3" fillId="0" borderId="1" xfId="0" applyNumberFormat="1" applyFont="1" applyBorder="1" applyAlignment="1">
      <alignment horizontal="right"/>
    </xf>
    <xf numFmtId="164" fontId="5" fillId="3" borderId="1" xfId="0" applyNumberFormat="1" applyFont="1" applyFill="1" applyBorder="1" applyAlignment="1">
      <alignment horizontal="right"/>
    </xf>
    <xf numFmtId="164" fontId="3" fillId="0" borderId="1" xfId="0" applyNumberFormat="1" applyFont="1" applyBorder="1" applyAlignment="1">
      <alignment horizontal="right"/>
    </xf>
    <xf numFmtId="164" fontId="5" fillId="3" borderId="1" xfId="0" applyNumberFormat="1" applyFont="1" applyFill="1" applyBorder="1" applyAlignment="1">
      <alignment horizontal="right"/>
    </xf>
    <xf numFmtId="164" fontId="3" fillId="0" borderId="1" xfId="0" applyNumberFormat="1" applyFont="1" applyBorder="1" applyAlignment="1">
      <alignment horizontal="right"/>
    </xf>
    <xf numFmtId="164" fontId="5" fillId="3" borderId="1" xfId="0" applyNumberFormat="1" applyFont="1" applyFill="1" applyBorder="1" applyAlignment="1">
      <alignment horizontal="right"/>
    </xf>
    <xf numFmtId="164" fontId="3" fillId="0" borderId="1" xfId="0" applyNumberFormat="1" applyFont="1" applyBorder="1" applyAlignment="1">
      <alignment horizontal="right"/>
    </xf>
    <xf numFmtId="164" fontId="5" fillId="3" borderId="1" xfId="0" applyNumberFormat="1" applyFont="1" applyFill="1" applyBorder="1" applyAlignment="1">
      <alignment horizontal="right"/>
    </xf>
    <xf numFmtId="164" fontId="3" fillId="0" borderId="1" xfId="0" applyNumberFormat="1" applyFont="1" applyBorder="1" applyAlignment="1">
      <alignment horizontal="right"/>
    </xf>
    <xf numFmtId="164" fontId="5" fillId="3" borderId="1" xfId="0" applyNumberFormat="1" applyFont="1" applyFill="1" applyBorder="1" applyAlignment="1">
      <alignment horizontal="right"/>
    </xf>
    <xf numFmtId="164" fontId="3" fillId="0" borderId="1" xfId="0" applyNumberFormat="1" applyFont="1" applyBorder="1" applyAlignment="1">
      <alignment horizontal="right"/>
    </xf>
    <xf numFmtId="164" fontId="5" fillId="3" borderId="1" xfId="0" applyNumberFormat="1" applyFont="1" applyFill="1" applyBorder="1" applyAlignment="1">
      <alignment horizontal="right"/>
    </xf>
    <xf numFmtId="164" fontId="3" fillId="0" borderId="1" xfId="0" applyNumberFormat="1" applyFont="1" applyBorder="1" applyAlignment="1">
      <alignment horizontal="right"/>
    </xf>
    <xf numFmtId="164" fontId="5" fillId="3" borderId="1" xfId="0" applyNumberFormat="1" applyFont="1" applyFill="1" applyBorder="1" applyAlignment="1">
      <alignment horizontal="right"/>
    </xf>
    <xf numFmtId="164" fontId="3" fillId="0" borderId="1" xfId="0" applyNumberFormat="1" applyFont="1" applyBorder="1" applyAlignment="1">
      <alignment horizontal="right"/>
    </xf>
    <xf numFmtId="164" fontId="5" fillId="3" borderId="1" xfId="0" applyNumberFormat="1" applyFont="1" applyFill="1" applyBorder="1" applyAlignment="1">
      <alignment horizontal="right"/>
    </xf>
    <xf numFmtId="164" fontId="3" fillId="0" borderId="1" xfId="0" applyNumberFormat="1" applyFont="1" applyBorder="1" applyAlignment="1">
      <alignment horizontal="right"/>
    </xf>
    <xf numFmtId="164" fontId="5" fillId="3" borderId="1" xfId="0" applyNumberFormat="1" applyFont="1" applyFill="1" applyBorder="1" applyAlignment="1">
      <alignment horizontal="right"/>
    </xf>
    <xf numFmtId="164" fontId="3" fillId="0" borderId="1" xfId="0" applyNumberFormat="1" applyFont="1" applyBorder="1" applyAlignment="1">
      <alignment horizontal="right"/>
    </xf>
    <xf numFmtId="164" fontId="5" fillId="3" borderId="1" xfId="0" applyNumberFormat="1" applyFont="1" applyFill="1" applyBorder="1" applyAlignment="1">
      <alignment horizontal="right"/>
    </xf>
    <xf numFmtId="164" fontId="3" fillId="0" borderId="1" xfId="0" applyNumberFormat="1" applyFont="1" applyBorder="1" applyAlignment="1">
      <alignment horizontal="right"/>
    </xf>
    <xf numFmtId="164" fontId="5" fillId="3" borderId="1" xfId="0" applyNumberFormat="1" applyFont="1" applyFill="1" applyBorder="1" applyAlignment="1">
      <alignment horizontal="right"/>
    </xf>
    <xf numFmtId="164" fontId="3" fillId="0" borderId="1" xfId="0" applyNumberFormat="1" applyFont="1" applyBorder="1" applyAlignment="1">
      <alignment horizontal="right"/>
    </xf>
    <xf numFmtId="164" fontId="5" fillId="3" borderId="1" xfId="0" applyNumberFormat="1" applyFont="1" applyFill="1" applyBorder="1" applyAlignment="1">
      <alignment horizontal="right"/>
    </xf>
    <xf numFmtId="164" fontId="3" fillId="0" borderId="1" xfId="0" applyNumberFormat="1" applyFont="1" applyBorder="1" applyAlignment="1">
      <alignment horizontal="right"/>
    </xf>
    <xf numFmtId="164" fontId="5" fillId="3" borderId="1" xfId="0" applyNumberFormat="1" applyFont="1" applyFill="1" applyBorder="1" applyAlignment="1">
      <alignment horizontal="right"/>
    </xf>
    <xf numFmtId="164" fontId="3" fillId="0" borderId="1" xfId="0" applyNumberFormat="1" applyFont="1" applyBorder="1" applyAlignment="1">
      <alignment horizontal="right"/>
    </xf>
    <xf numFmtId="164" fontId="5" fillId="3" borderId="1" xfId="0" applyNumberFormat="1" applyFont="1" applyFill="1" applyBorder="1" applyAlignment="1">
      <alignment horizontal="right"/>
    </xf>
    <xf numFmtId="164" fontId="3" fillId="0" borderId="1" xfId="0" applyNumberFormat="1" applyFont="1" applyBorder="1" applyAlignment="1">
      <alignment horizontal="right"/>
    </xf>
    <xf numFmtId="164" fontId="5" fillId="3" borderId="1" xfId="0" applyNumberFormat="1" applyFont="1" applyFill="1" applyBorder="1" applyAlignment="1">
      <alignment horizontal="right"/>
    </xf>
    <xf numFmtId="164" fontId="3" fillId="0" borderId="1" xfId="0" applyNumberFormat="1" applyFont="1" applyBorder="1" applyAlignment="1">
      <alignment horizontal="right"/>
    </xf>
    <xf numFmtId="164" fontId="5" fillId="3" borderId="1" xfId="0" applyNumberFormat="1" applyFont="1" applyFill="1" applyBorder="1" applyAlignment="1">
      <alignment horizontal="right"/>
    </xf>
    <xf numFmtId="164" fontId="3" fillId="0" borderId="1" xfId="0" applyNumberFormat="1" applyFont="1" applyBorder="1" applyAlignment="1">
      <alignment horizontal="right"/>
    </xf>
    <xf numFmtId="164" fontId="5" fillId="3" borderId="1" xfId="0" applyNumberFormat="1" applyFont="1" applyFill="1" applyBorder="1" applyAlignment="1">
      <alignment horizontal="right"/>
    </xf>
    <xf numFmtId="164" fontId="3" fillId="0" borderId="1" xfId="0" applyNumberFormat="1" applyFont="1" applyBorder="1" applyAlignment="1">
      <alignment horizontal="right"/>
    </xf>
    <xf numFmtId="164" fontId="5" fillId="3" borderId="1" xfId="0" applyNumberFormat="1" applyFont="1" applyFill="1" applyBorder="1" applyAlignment="1">
      <alignment horizontal="right"/>
    </xf>
    <xf numFmtId="164" fontId="3" fillId="0" borderId="1" xfId="0" applyNumberFormat="1" applyFont="1" applyBorder="1" applyAlignment="1">
      <alignment horizontal="right"/>
    </xf>
    <xf numFmtId="164" fontId="5" fillId="3" borderId="1" xfId="0" applyNumberFormat="1" applyFont="1" applyFill="1" applyBorder="1" applyAlignment="1">
      <alignment horizontal="right"/>
    </xf>
    <xf numFmtId="164" fontId="3" fillId="0" borderId="1" xfId="0" applyNumberFormat="1" applyFont="1" applyBorder="1" applyAlignment="1">
      <alignment horizontal="right"/>
    </xf>
    <xf numFmtId="164" fontId="5" fillId="3" borderId="1" xfId="0" applyNumberFormat="1" applyFont="1" applyFill="1" applyBorder="1" applyAlignment="1">
      <alignment horizontal="right"/>
    </xf>
    <xf numFmtId="164" fontId="3" fillId="0" borderId="1" xfId="0" applyNumberFormat="1" applyFont="1" applyBorder="1" applyAlignment="1">
      <alignment horizontal="right"/>
    </xf>
    <xf numFmtId="164" fontId="5" fillId="3" borderId="1" xfId="0" applyNumberFormat="1" applyFont="1" applyFill="1" applyBorder="1" applyAlignment="1">
      <alignment horizontal="right"/>
    </xf>
    <xf numFmtId="164" fontId="3" fillId="0" borderId="1" xfId="0" applyNumberFormat="1" applyFont="1" applyBorder="1" applyAlignment="1">
      <alignment horizontal="right"/>
    </xf>
    <xf numFmtId="164" fontId="5" fillId="3" borderId="1" xfId="0" applyNumberFormat="1" applyFont="1" applyFill="1" applyBorder="1" applyAlignment="1">
      <alignment horizontal="right"/>
    </xf>
    <xf numFmtId="164" fontId="3" fillId="0" borderId="1" xfId="0" applyNumberFormat="1" applyFont="1" applyBorder="1" applyAlignment="1">
      <alignment horizontal="right"/>
    </xf>
    <xf numFmtId="164" fontId="5" fillId="3" borderId="1" xfId="0" applyNumberFormat="1" applyFont="1" applyFill="1" applyBorder="1" applyAlignment="1">
      <alignment horizontal="right"/>
    </xf>
    <xf numFmtId="164" fontId="3" fillId="0" borderId="1" xfId="0" applyNumberFormat="1" applyFont="1" applyBorder="1" applyAlignment="1">
      <alignment horizontal="right"/>
    </xf>
    <xf numFmtId="164" fontId="5" fillId="3" borderId="1" xfId="0" applyNumberFormat="1" applyFont="1" applyFill="1" applyBorder="1" applyAlignment="1">
      <alignment horizontal="right"/>
    </xf>
    <xf numFmtId="164" fontId="3" fillId="0" borderId="1" xfId="0" applyNumberFormat="1" applyFont="1" applyBorder="1" applyAlignment="1">
      <alignment horizontal="right"/>
    </xf>
    <xf numFmtId="164" fontId="5" fillId="3" borderId="1" xfId="0" applyNumberFormat="1" applyFont="1" applyFill="1" applyBorder="1" applyAlignment="1">
      <alignment horizontal="right"/>
    </xf>
    <xf numFmtId="164" fontId="3" fillId="0" borderId="1" xfId="0" applyNumberFormat="1" applyFont="1" applyBorder="1" applyAlignment="1">
      <alignment horizontal="right"/>
    </xf>
    <xf numFmtId="164" fontId="5" fillId="3" borderId="1" xfId="0" applyNumberFormat="1" applyFont="1" applyFill="1" applyBorder="1" applyAlignment="1">
      <alignment horizontal="right"/>
    </xf>
    <xf numFmtId="164" fontId="3" fillId="0" borderId="1" xfId="0" applyNumberFormat="1" applyFont="1" applyBorder="1" applyAlignment="1">
      <alignment horizontal="right"/>
    </xf>
    <xf numFmtId="164" fontId="5" fillId="3" borderId="1" xfId="0" applyNumberFormat="1" applyFont="1" applyFill="1" applyBorder="1" applyAlignment="1">
      <alignment horizontal="right"/>
    </xf>
    <xf numFmtId="164" fontId="3" fillId="0" borderId="1" xfId="0" applyNumberFormat="1" applyFont="1" applyBorder="1" applyAlignment="1">
      <alignment horizontal="right"/>
    </xf>
    <xf numFmtId="164" fontId="5" fillId="3" borderId="1" xfId="0" applyNumberFormat="1" applyFont="1" applyFill="1" applyBorder="1" applyAlignment="1">
      <alignment horizontal="right"/>
    </xf>
    <xf numFmtId="164" fontId="3" fillId="0" borderId="1" xfId="0" applyNumberFormat="1" applyFont="1" applyBorder="1" applyAlignment="1">
      <alignment horizontal="right"/>
    </xf>
    <xf numFmtId="164" fontId="5" fillId="3" borderId="1" xfId="0" applyNumberFormat="1" applyFont="1" applyFill="1" applyBorder="1" applyAlignment="1">
      <alignment horizontal="right"/>
    </xf>
    <xf numFmtId="164" fontId="3" fillId="0" borderId="1" xfId="0" applyNumberFormat="1" applyFont="1" applyBorder="1" applyAlignment="1">
      <alignment horizontal="right"/>
    </xf>
    <xf numFmtId="164" fontId="5" fillId="3" borderId="1" xfId="0" applyNumberFormat="1" applyFont="1" applyFill="1" applyBorder="1" applyAlignment="1">
      <alignment horizontal="right"/>
    </xf>
    <xf numFmtId="164" fontId="3" fillId="0" borderId="1" xfId="0" applyNumberFormat="1" applyFont="1" applyBorder="1" applyAlignment="1">
      <alignment horizontal="right"/>
    </xf>
    <xf numFmtId="164" fontId="5" fillId="3" borderId="1" xfId="0" applyNumberFormat="1" applyFont="1" applyFill="1" applyBorder="1" applyAlignment="1">
      <alignment horizontal="right"/>
    </xf>
    <xf numFmtId="164" fontId="3" fillId="0" borderId="1" xfId="0" applyNumberFormat="1" applyFont="1" applyBorder="1" applyAlignment="1">
      <alignment horizontal="right"/>
    </xf>
    <xf numFmtId="164" fontId="5" fillId="3" borderId="1" xfId="0" applyNumberFormat="1" applyFont="1" applyFill="1" applyBorder="1" applyAlignment="1">
      <alignment horizontal="right"/>
    </xf>
    <xf numFmtId="164" fontId="3" fillId="0" borderId="1" xfId="0" applyNumberFormat="1" applyFont="1" applyBorder="1" applyAlignment="1">
      <alignment horizontal="right"/>
    </xf>
    <xf numFmtId="164" fontId="5" fillId="3" borderId="1" xfId="0" applyNumberFormat="1" applyFont="1" applyFill="1" applyBorder="1" applyAlignment="1">
      <alignment horizontal="right"/>
    </xf>
    <xf numFmtId="164" fontId="3" fillId="0" borderId="1" xfId="0" applyNumberFormat="1" applyFont="1" applyBorder="1" applyAlignment="1">
      <alignment horizontal="right"/>
    </xf>
    <xf numFmtId="164" fontId="5" fillId="3" borderId="1" xfId="0" applyNumberFormat="1" applyFont="1" applyFill="1" applyBorder="1" applyAlignment="1">
      <alignment horizontal="right"/>
    </xf>
    <xf numFmtId="164" fontId="3" fillId="0" borderId="1" xfId="0" applyNumberFormat="1" applyFont="1" applyBorder="1" applyAlignment="1">
      <alignment horizontal="right"/>
    </xf>
    <xf numFmtId="164" fontId="5" fillId="3" borderId="1" xfId="0" applyNumberFormat="1" applyFont="1" applyFill="1" applyBorder="1" applyAlignment="1">
      <alignment horizontal="right"/>
    </xf>
    <xf numFmtId="164" fontId="3" fillId="0" borderId="1" xfId="0" applyNumberFormat="1" applyFont="1" applyBorder="1" applyAlignment="1">
      <alignment horizontal="right"/>
    </xf>
    <xf numFmtId="164" fontId="5" fillId="3" borderId="1" xfId="0" applyNumberFormat="1" applyFont="1" applyFill="1" applyBorder="1" applyAlignment="1">
      <alignment horizontal="right"/>
    </xf>
    <xf numFmtId="164" fontId="3" fillId="0" borderId="1" xfId="0" applyNumberFormat="1" applyFont="1" applyBorder="1" applyAlignment="1">
      <alignment horizontal="right"/>
    </xf>
    <xf numFmtId="164" fontId="5" fillId="3" borderId="1" xfId="0" applyNumberFormat="1" applyFont="1" applyFill="1" applyBorder="1" applyAlignment="1">
      <alignment horizontal="right"/>
    </xf>
    <xf numFmtId="164" fontId="3" fillId="0" borderId="1" xfId="0" applyNumberFormat="1" applyFont="1" applyBorder="1" applyAlignment="1">
      <alignment horizontal="right"/>
    </xf>
    <xf numFmtId="164" fontId="5" fillId="3" borderId="1" xfId="0" applyNumberFormat="1" applyFont="1" applyFill="1" applyBorder="1" applyAlignment="1">
      <alignment horizontal="right"/>
    </xf>
    <xf numFmtId="164" fontId="3" fillId="0" borderId="1" xfId="0" applyNumberFormat="1" applyFont="1" applyBorder="1" applyAlignment="1">
      <alignment horizontal="right"/>
    </xf>
    <xf numFmtId="164" fontId="5" fillId="3" borderId="1" xfId="0" applyNumberFormat="1" applyFont="1" applyFill="1" applyBorder="1" applyAlignment="1">
      <alignment horizontal="right"/>
    </xf>
    <xf numFmtId="164" fontId="3" fillId="0" borderId="1" xfId="0" applyNumberFormat="1" applyFont="1" applyBorder="1" applyAlignment="1">
      <alignment horizontal="right"/>
    </xf>
    <xf numFmtId="164" fontId="5" fillId="3" borderId="1" xfId="0" applyNumberFormat="1" applyFont="1" applyFill="1" applyBorder="1" applyAlignment="1">
      <alignment horizontal="right"/>
    </xf>
    <xf numFmtId="164" fontId="3" fillId="0" borderId="1" xfId="0" applyNumberFormat="1" applyFont="1" applyBorder="1" applyAlignment="1">
      <alignment horizontal="right"/>
    </xf>
    <xf numFmtId="164" fontId="5" fillId="3" borderId="1" xfId="0" applyNumberFormat="1" applyFont="1" applyFill="1" applyBorder="1" applyAlignment="1">
      <alignment horizontal="right"/>
    </xf>
    <xf numFmtId="164" fontId="3" fillId="0" borderId="1" xfId="0" applyNumberFormat="1" applyFont="1" applyBorder="1" applyAlignment="1">
      <alignment horizontal="right"/>
    </xf>
    <xf numFmtId="164" fontId="5" fillId="3" borderId="1" xfId="0" applyNumberFormat="1" applyFont="1" applyFill="1" applyBorder="1" applyAlignment="1">
      <alignment horizontal="right"/>
    </xf>
    <xf numFmtId="164" fontId="3" fillId="0" borderId="1" xfId="0" applyNumberFormat="1" applyFont="1" applyBorder="1" applyAlignment="1">
      <alignment horizontal="right"/>
    </xf>
    <xf numFmtId="164" fontId="5" fillId="3" borderId="1" xfId="0" applyNumberFormat="1" applyFont="1" applyFill="1" applyBorder="1" applyAlignment="1">
      <alignment horizontal="right"/>
    </xf>
    <xf numFmtId="164" fontId="3" fillId="0" borderId="1" xfId="0" applyNumberFormat="1" applyFont="1" applyBorder="1" applyAlignment="1">
      <alignment horizontal="right"/>
    </xf>
    <xf numFmtId="164" fontId="5" fillId="3" borderId="1" xfId="0" applyNumberFormat="1" applyFont="1" applyFill="1" applyBorder="1" applyAlignment="1">
      <alignment horizontal="right"/>
    </xf>
    <xf numFmtId="164" fontId="3" fillId="0" borderId="1" xfId="0" applyNumberFormat="1" applyFont="1" applyBorder="1" applyAlignment="1">
      <alignment horizontal="right"/>
    </xf>
    <xf numFmtId="164" fontId="5" fillId="3" borderId="1" xfId="0" applyNumberFormat="1" applyFont="1" applyFill="1" applyBorder="1" applyAlignment="1">
      <alignment horizontal="right"/>
    </xf>
    <xf numFmtId="164" fontId="3" fillId="0" borderId="1" xfId="0" applyNumberFormat="1" applyFont="1" applyBorder="1" applyAlignment="1">
      <alignment horizontal="right"/>
    </xf>
    <xf numFmtId="164" fontId="5" fillId="3" borderId="1" xfId="0" applyNumberFormat="1" applyFont="1" applyFill="1" applyBorder="1" applyAlignment="1">
      <alignment horizontal="right"/>
    </xf>
    <xf numFmtId="164" fontId="3" fillId="0" borderId="1" xfId="0" applyNumberFormat="1" applyFont="1" applyBorder="1" applyAlignment="1">
      <alignment horizontal="right"/>
    </xf>
    <xf numFmtId="164" fontId="5" fillId="3" borderId="1" xfId="0" applyNumberFormat="1" applyFont="1" applyFill="1" applyBorder="1" applyAlignment="1">
      <alignment horizontal="right"/>
    </xf>
    <xf numFmtId="164" fontId="3" fillId="0" borderId="1" xfId="0" applyNumberFormat="1" applyFont="1" applyBorder="1" applyAlignment="1">
      <alignment horizontal="right"/>
    </xf>
    <xf numFmtId="164" fontId="5" fillId="3" borderId="1" xfId="0" applyNumberFormat="1" applyFont="1" applyFill="1" applyBorder="1" applyAlignment="1">
      <alignment horizontal="right"/>
    </xf>
    <xf numFmtId="164" fontId="3" fillId="0" borderId="1" xfId="0" applyNumberFormat="1" applyFont="1" applyBorder="1" applyAlignment="1">
      <alignment horizontal="right"/>
    </xf>
    <xf numFmtId="164" fontId="5" fillId="3" borderId="1" xfId="0" applyNumberFormat="1" applyFont="1" applyFill="1" applyBorder="1" applyAlignment="1">
      <alignment horizontal="right"/>
    </xf>
    <xf numFmtId="164" fontId="3" fillId="0" borderId="1" xfId="0" applyNumberFormat="1" applyFont="1" applyBorder="1" applyAlignment="1">
      <alignment horizontal="right"/>
    </xf>
    <xf numFmtId="164" fontId="5" fillId="3" borderId="1" xfId="0" applyNumberFormat="1" applyFont="1" applyFill="1" applyBorder="1" applyAlignment="1">
      <alignment horizontal="right"/>
    </xf>
    <xf numFmtId="164" fontId="3" fillId="0" borderId="1" xfId="0" applyNumberFormat="1" applyFont="1" applyBorder="1" applyAlignment="1">
      <alignment horizontal="right"/>
    </xf>
    <xf numFmtId="164" fontId="5" fillId="3" borderId="1" xfId="0" applyNumberFormat="1" applyFont="1" applyFill="1" applyBorder="1" applyAlignment="1">
      <alignment horizontal="right"/>
    </xf>
    <xf numFmtId="164" fontId="3" fillId="0" borderId="1" xfId="0" applyNumberFormat="1" applyFont="1" applyBorder="1" applyAlignment="1">
      <alignment horizontal="right"/>
    </xf>
    <xf numFmtId="164" fontId="5" fillId="3" borderId="1" xfId="0" applyNumberFormat="1" applyFont="1" applyFill="1" applyBorder="1" applyAlignment="1">
      <alignment horizontal="right"/>
    </xf>
    <xf numFmtId="164" fontId="3" fillId="0" borderId="1" xfId="0" applyNumberFormat="1" applyFont="1" applyBorder="1" applyAlignment="1">
      <alignment horizontal="right"/>
    </xf>
    <xf numFmtId="164" fontId="5" fillId="3" borderId="1" xfId="0" applyNumberFormat="1" applyFont="1" applyFill="1" applyBorder="1" applyAlignment="1">
      <alignment horizontal="right"/>
    </xf>
    <xf numFmtId="164" fontId="3" fillId="0" borderId="1" xfId="0" applyNumberFormat="1" applyFont="1" applyBorder="1" applyAlignment="1">
      <alignment horizontal="right"/>
    </xf>
    <xf numFmtId="164" fontId="5" fillId="3" borderId="1" xfId="0" applyNumberFormat="1" applyFont="1" applyFill="1" applyBorder="1" applyAlignment="1">
      <alignment horizontal="right"/>
    </xf>
    <xf numFmtId="164" fontId="3" fillId="0" borderId="1" xfId="0" applyNumberFormat="1" applyFont="1" applyBorder="1" applyAlignment="1">
      <alignment horizontal="right"/>
    </xf>
    <xf numFmtId="164" fontId="5" fillId="3" borderId="1" xfId="0" applyNumberFormat="1" applyFont="1" applyFill="1" applyBorder="1" applyAlignment="1">
      <alignment horizontal="right"/>
    </xf>
    <xf numFmtId="164" fontId="3" fillId="0" borderId="1" xfId="0" applyNumberFormat="1" applyFont="1" applyBorder="1" applyAlignment="1">
      <alignment horizontal="right"/>
    </xf>
    <xf numFmtId="164" fontId="5" fillId="3" borderId="1" xfId="0" applyNumberFormat="1" applyFont="1" applyFill="1" applyBorder="1" applyAlignment="1">
      <alignment horizontal="right"/>
    </xf>
    <xf numFmtId="164" fontId="3" fillId="0" borderId="1" xfId="0" applyNumberFormat="1" applyFont="1" applyBorder="1" applyAlignment="1">
      <alignment horizontal="right"/>
    </xf>
    <xf numFmtId="164" fontId="5" fillId="3" borderId="1" xfId="0" applyNumberFormat="1" applyFont="1" applyFill="1" applyBorder="1" applyAlignment="1">
      <alignment horizontal="right"/>
    </xf>
    <xf numFmtId="164" fontId="3" fillId="0" borderId="1" xfId="0" applyNumberFormat="1" applyFont="1" applyBorder="1" applyAlignment="1">
      <alignment horizontal="right"/>
    </xf>
    <xf numFmtId="164" fontId="5" fillId="3" borderId="1" xfId="0" applyNumberFormat="1" applyFont="1" applyFill="1" applyBorder="1" applyAlignment="1">
      <alignment horizontal="right"/>
    </xf>
    <xf numFmtId="164" fontId="3" fillId="0" borderId="1" xfId="0" applyNumberFormat="1" applyFont="1" applyBorder="1" applyAlignment="1">
      <alignment horizontal="right"/>
    </xf>
    <xf numFmtId="164" fontId="5" fillId="3" borderId="1" xfId="0" applyNumberFormat="1" applyFont="1" applyFill="1" applyBorder="1" applyAlignment="1">
      <alignment horizontal="right"/>
    </xf>
    <xf numFmtId="164" fontId="3" fillId="0" borderId="1" xfId="0" applyNumberFormat="1" applyFont="1" applyBorder="1" applyAlignment="1">
      <alignment horizontal="right"/>
    </xf>
    <xf numFmtId="164" fontId="5" fillId="3" borderId="1" xfId="0" applyNumberFormat="1" applyFont="1" applyFill="1" applyBorder="1" applyAlignment="1">
      <alignment horizontal="right"/>
    </xf>
    <xf numFmtId="164" fontId="3" fillId="0" borderId="1" xfId="0" applyNumberFormat="1" applyFont="1" applyBorder="1" applyAlignment="1">
      <alignment horizontal="right"/>
    </xf>
    <xf numFmtId="164" fontId="5" fillId="3" borderId="1" xfId="0" applyNumberFormat="1" applyFont="1" applyFill="1" applyBorder="1" applyAlignment="1">
      <alignment horizontal="right"/>
    </xf>
    <xf numFmtId="164" fontId="3" fillId="0" borderId="1" xfId="0" applyNumberFormat="1" applyFont="1" applyBorder="1" applyAlignment="1">
      <alignment horizontal="right"/>
    </xf>
    <xf numFmtId="164" fontId="5" fillId="3" borderId="1" xfId="0" applyNumberFormat="1" applyFont="1" applyFill="1" applyBorder="1" applyAlignment="1">
      <alignment horizontal="right"/>
    </xf>
    <xf numFmtId="164" fontId="3" fillId="0" borderId="1" xfId="0" applyNumberFormat="1" applyFont="1" applyBorder="1" applyAlignment="1">
      <alignment horizontal="right"/>
    </xf>
    <xf numFmtId="164" fontId="5" fillId="3" borderId="1" xfId="0" applyNumberFormat="1" applyFont="1" applyFill="1" applyBorder="1" applyAlignment="1">
      <alignment horizontal="right"/>
    </xf>
    <xf numFmtId="164" fontId="3" fillId="0" borderId="1" xfId="0" applyNumberFormat="1" applyFont="1" applyBorder="1" applyAlignment="1">
      <alignment horizontal="right"/>
    </xf>
    <xf numFmtId="164" fontId="5" fillId="3" borderId="1" xfId="0" applyNumberFormat="1" applyFont="1" applyFill="1" applyBorder="1" applyAlignment="1">
      <alignment horizontal="right"/>
    </xf>
    <xf numFmtId="164" fontId="3" fillId="0" borderId="1" xfId="0" applyNumberFormat="1" applyFont="1" applyBorder="1" applyAlignment="1">
      <alignment horizontal="right"/>
    </xf>
    <xf numFmtId="164" fontId="5" fillId="3" borderId="1" xfId="0" applyNumberFormat="1" applyFont="1" applyFill="1" applyBorder="1" applyAlignment="1">
      <alignment horizontal="right"/>
    </xf>
    <xf numFmtId="164" fontId="3" fillId="0" borderId="1" xfId="0" applyNumberFormat="1" applyFont="1" applyBorder="1" applyAlignment="1">
      <alignment horizontal="right"/>
    </xf>
    <xf numFmtId="164" fontId="5" fillId="3" borderId="1" xfId="0" applyNumberFormat="1" applyFont="1" applyFill="1" applyBorder="1" applyAlignment="1">
      <alignment horizontal="right"/>
    </xf>
    <xf numFmtId="164" fontId="3" fillId="0" borderId="1" xfId="0" applyNumberFormat="1" applyFont="1" applyBorder="1" applyAlignment="1">
      <alignment horizontal="right"/>
    </xf>
    <xf numFmtId="164" fontId="5" fillId="3" borderId="1" xfId="0" applyNumberFormat="1" applyFont="1" applyFill="1" applyBorder="1" applyAlignment="1">
      <alignment horizontal="right"/>
    </xf>
    <xf numFmtId="164" fontId="3" fillId="0" borderId="1" xfId="0" applyNumberFormat="1" applyFont="1" applyBorder="1" applyAlignment="1">
      <alignment horizontal="right"/>
    </xf>
    <xf numFmtId="164" fontId="5" fillId="3" borderId="1" xfId="0" applyNumberFormat="1" applyFont="1" applyFill="1" applyBorder="1" applyAlignment="1">
      <alignment horizontal="right"/>
    </xf>
    <xf numFmtId="164" fontId="3" fillId="0" borderId="1" xfId="0" applyNumberFormat="1" applyFont="1" applyBorder="1" applyAlignment="1">
      <alignment horizontal="right"/>
    </xf>
    <xf numFmtId="164" fontId="5" fillId="3" borderId="1" xfId="0" applyNumberFormat="1" applyFont="1" applyFill="1" applyBorder="1" applyAlignment="1">
      <alignment horizontal="right"/>
    </xf>
    <xf numFmtId="164" fontId="3" fillId="0" borderId="1" xfId="0" applyNumberFormat="1" applyFont="1" applyBorder="1" applyAlignment="1">
      <alignment horizontal="right"/>
    </xf>
    <xf numFmtId="164" fontId="5" fillId="3" borderId="1" xfId="0" applyNumberFormat="1" applyFont="1" applyFill="1" applyBorder="1" applyAlignment="1">
      <alignment horizontal="right"/>
    </xf>
    <xf numFmtId="164" fontId="3" fillId="0" borderId="1" xfId="0" applyNumberFormat="1" applyFont="1" applyBorder="1" applyAlignment="1">
      <alignment horizontal="right"/>
    </xf>
    <xf numFmtId="164" fontId="5" fillId="3" borderId="1" xfId="0" applyNumberFormat="1" applyFont="1" applyFill="1" applyBorder="1" applyAlignment="1">
      <alignment horizontal="right"/>
    </xf>
    <xf numFmtId="164" fontId="3" fillId="0" borderId="1" xfId="0" applyNumberFormat="1" applyFont="1" applyBorder="1" applyAlignment="1">
      <alignment horizontal="right"/>
    </xf>
    <xf numFmtId="164" fontId="5" fillId="3" borderId="1" xfId="0" applyNumberFormat="1" applyFont="1" applyFill="1" applyBorder="1" applyAlignment="1">
      <alignment horizontal="right"/>
    </xf>
    <xf numFmtId="164" fontId="3" fillId="0" borderId="1" xfId="0" applyNumberFormat="1" applyFont="1" applyBorder="1" applyAlignment="1">
      <alignment horizontal="right"/>
    </xf>
    <xf numFmtId="164" fontId="5" fillId="3" borderId="1" xfId="0" applyNumberFormat="1" applyFont="1" applyFill="1" applyBorder="1" applyAlignment="1">
      <alignment horizontal="right"/>
    </xf>
    <xf numFmtId="164" fontId="3" fillId="0" borderId="1" xfId="0" applyNumberFormat="1" applyFont="1" applyBorder="1" applyAlignment="1">
      <alignment horizontal="right"/>
    </xf>
    <xf numFmtId="164" fontId="5" fillId="3" borderId="1" xfId="0" applyNumberFormat="1" applyFont="1" applyFill="1" applyBorder="1" applyAlignment="1">
      <alignment horizontal="right"/>
    </xf>
    <xf numFmtId="164" fontId="3" fillId="0" borderId="1" xfId="0" applyNumberFormat="1" applyFont="1" applyBorder="1" applyAlignment="1">
      <alignment horizontal="right"/>
    </xf>
    <xf numFmtId="164" fontId="5" fillId="3" borderId="1" xfId="0" applyNumberFormat="1" applyFont="1" applyFill="1" applyBorder="1" applyAlignment="1">
      <alignment horizontal="right"/>
    </xf>
    <xf numFmtId="164" fontId="3" fillId="0" borderId="1" xfId="0" applyNumberFormat="1" applyFont="1" applyBorder="1" applyAlignment="1">
      <alignment horizontal="right"/>
    </xf>
    <xf numFmtId="164" fontId="5" fillId="3" borderId="1" xfId="0" applyNumberFormat="1" applyFont="1" applyFill="1" applyBorder="1" applyAlignment="1">
      <alignment horizontal="right"/>
    </xf>
    <xf numFmtId="164" fontId="3" fillId="0" borderId="1" xfId="0" applyNumberFormat="1" applyFont="1" applyBorder="1" applyAlignment="1">
      <alignment horizontal="right"/>
    </xf>
    <xf numFmtId="164" fontId="5" fillId="3" borderId="1" xfId="0" applyNumberFormat="1" applyFont="1" applyFill="1" applyBorder="1" applyAlignment="1">
      <alignment horizontal="right"/>
    </xf>
    <xf numFmtId="164" fontId="3" fillId="0" borderId="1" xfId="0" applyNumberFormat="1" applyFont="1" applyBorder="1" applyAlignment="1">
      <alignment horizontal="right"/>
    </xf>
    <xf numFmtId="164" fontId="5" fillId="3" borderId="1" xfId="0" applyNumberFormat="1" applyFont="1" applyFill="1" applyBorder="1" applyAlignment="1">
      <alignment horizontal="right"/>
    </xf>
    <xf numFmtId="164" fontId="3" fillId="0" borderId="1" xfId="0" applyNumberFormat="1" applyFont="1" applyBorder="1" applyAlignment="1">
      <alignment horizontal="right"/>
    </xf>
    <xf numFmtId="164" fontId="5" fillId="3" borderId="1" xfId="0" applyNumberFormat="1" applyFont="1" applyFill="1" applyBorder="1" applyAlignment="1">
      <alignment horizontal="right"/>
    </xf>
    <xf numFmtId="164" fontId="3" fillId="0" borderId="1" xfId="0" applyNumberFormat="1" applyFont="1" applyBorder="1" applyAlignment="1">
      <alignment horizontal="right"/>
    </xf>
    <xf numFmtId="164" fontId="5" fillId="3" borderId="1" xfId="0" applyNumberFormat="1" applyFont="1" applyFill="1" applyBorder="1" applyAlignment="1">
      <alignment horizontal="right"/>
    </xf>
    <xf numFmtId="164" fontId="3" fillId="0" borderId="1" xfId="0" applyNumberFormat="1" applyFont="1" applyBorder="1" applyAlignment="1">
      <alignment horizontal="right"/>
    </xf>
    <xf numFmtId="164" fontId="5" fillId="3" borderId="1" xfId="0" applyNumberFormat="1" applyFont="1" applyFill="1" applyBorder="1" applyAlignment="1">
      <alignment horizontal="right"/>
    </xf>
    <xf numFmtId="164" fontId="3" fillId="0" borderId="1" xfId="0" applyNumberFormat="1" applyFont="1" applyBorder="1" applyAlignment="1">
      <alignment horizontal="right"/>
    </xf>
    <xf numFmtId="164" fontId="5" fillId="3" borderId="1" xfId="0" applyNumberFormat="1" applyFont="1" applyFill="1" applyBorder="1" applyAlignment="1">
      <alignment horizontal="right"/>
    </xf>
    <xf numFmtId="164" fontId="3" fillId="0" borderId="1" xfId="0" applyNumberFormat="1" applyFont="1" applyBorder="1" applyAlignment="1">
      <alignment horizontal="right"/>
    </xf>
    <xf numFmtId="164" fontId="5" fillId="3" borderId="1" xfId="0" applyNumberFormat="1" applyFont="1" applyFill="1" applyBorder="1" applyAlignment="1">
      <alignment horizontal="right"/>
    </xf>
    <xf numFmtId="164" fontId="3" fillId="0" borderId="1" xfId="0" applyNumberFormat="1" applyFont="1" applyBorder="1" applyAlignment="1">
      <alignment horizontal="right"/>
    </xf>
    <xf numFmtId="164" fontId="5" fillId="3" borderId="1" xfId="0" applyNumberFormat="1" applyFont="1" applyFill="1" applyBorder="1" applyAlignment="1">
      <alignment horizontal="right"/>
    </xf>
    <xf numFmtId="164" fontId="3" fillId="0" borderId="1" xfId="0" applyNumberFormat="1" applyFont="1" applyBorder="1" applyAlignment="1">
      <alignment horizontal="right"/>
    </xf>
    <xf numFmtId="164" fontId="5" fillId="3" borderId="1" xfId="0" applyNumberFormat="1" applyFont="1" applyFill="1" applyBorder="1" applyAlignment="1">
      <alignment horizontal="right"/>
    </xf>
    <xf numFmtId="164" fontId="3" fillId="0" borderId="1" xfId="0" applyNumberFormat="1" applyFont="1" applyBorder="1" applyAlignment="1">
      <alignment horizontal="right"/>
    </xf>
    <xf numFmtId="164" fontId="5" fillId="3" borderId="1" xfId="0" applyNumberFormat="1" applyFont="1" applyFill="1" applyBorder="1" applyAlignment="1">
      <alignment horizontal="right"/>
    </xf>
    <xf numFmtId="164" fontId="3" fillId="0" borderId="1" xfId="0" applyNumberFormat="1" applyFont="1" applyBorder="1" applyAlignment="1">
      <alignment horizontal="right"/>
    </xf>
    <xf numFmtId="164" fontId="5" fillId="3" borderId="1" xfId="0" applyNumberFormat="1" applyFont="1" applyFill="1" applyBorder="1" applyAlignment="1">
      <alignment horizontal="right"/>
    </xf>
    <xf numFmtId="164" fontId="3" fillId="0" borderId="1" xfId="0" applyNumberFormat="1" applyFont="1" applyBorder="1" applyAlignment="1">
      <alignment horizontal="right"/>
    </xf>
    <xf numFmtId="164" fontId="5" fillId="3" borderId="1" xfId="0" applyNumberFormat="1" applyFont="1" applyFill="1" applyBorder="1" applyAlignment="1">
      <alignment horizontal="right"/>
    </xf>
    <xf numFmtId="164" fontId="3" fillId="0" borderId="1" xfId="0" applyNumberFormat="1" applyFont="1" applyBorder="1" applyAlignment="1">
      <alignment horizontal="right"/>
    </xf>
    <xf numFmtId="164" fontId="5" fillId="3" borderId="1" xfId="0" applyNumberFormat="1" applyFont="1" applyFill="1" applyBorder="1" applyAlignment="1">
      <alignment horizontal="right"/>
    </xf>
    <xf numFmtId="164" fontId="3" fillId="0" borderId="1" xfId="0" applyNumberFormat="1" applyFont="1" applyBorder="1" applyAlignment="1">
      <alignment horizontal="right"/>
    </xf>
    <xf numFmtId="164" fontId="5" fillId="3" borderId="1" xfId="0" applyNumberFormat="1" applyFont="1" applyFill="1" applyBorder="1" applyAlignment="1">
      <alignment horizontal="right"/>
    </xf>
    <xf numFmtId="164" fontId="3" fillId="0" borderId="1" xfId="0" applyNumberFormat="1" applyFont="1" applyBorder="1" applyAlignment="1">
      <alignment horizontal="right"/>
    </xf>
    <xf numFmtId="164" fontId="5" fillId="3" borderId="1" xfId="0" applyNumberFormat="1" applyFont="1" applyFill="1" applyBorder="1" applyAlignment="1">
      <alignment horizontal="right"/>
    </xf>
    <xf numFmtId="164" fontId="3" fillId="0" borderId="1" xfId="0" applyNumberFormat="1" applyFont="1" applyBorder="1" applyAlignment="1">
      <alignment horizontal="right"/>
    </xf>
    <xf numFmtId="164" fontId="5" fillId="3" borderId="1" xfId="0" applyNumberFormat="1" applyFont="1" applyFill="1" applyBorder="1" applyAlignment="1">
      <alignment horizontal="right"/>
    </xf>
    <xf numFmtId="164" fontId="3" fillId="0" borderId="1" xfId="0" applyNumberFormat="1" applyFont="1" applyBorder="1" applyAlignment="1">
      <alignment horizontal="right"/>
    </xf>
    <xf numFmtId="164" fontId="5" fillId="3" borderId="1" xfId="0" applyNumberFormat="1" applyFont="1" applyFill="1" applyBorder="1" applyAlignment="1">
      <alignment horizontal="right"/>
    </xf>
    <xf numFmtId="164" fontId="3" fillId="0" borderId="1" xfId="0" applyNumberFormat="1" applyFont="1" applyBorder="1" applyAlignment="1">
      <alignment horizontal="right"/>
    </xf>
    <xf numFmtId="164" fontId="5" fillId="3" borderId="1" xfId="0" applyNumberFormat="1" applyFont="1" applyFill="1" applyBorder="1" applyAlignment="1">
      <alignment horizontal="right"/>
    </xf>
    <xf numFmtId="164" fontId="3" fillId="0" borderId="1" xfId="0" applyNumberFormat="1" applyFont="1" applyBorder="1" applyAlignment="1">
      <alignment horizontal="right"/>
    </xf>
    <xf numFmtId="164" fontId="5" fillId="3" borderId="1" xfId="0" applyNumberFormat="1" applyFont="1" applyFill="1" applyBorder="1" applyAlignment="1">
      <alignment horizontal="right"/>
    </xf>
    <xf numFmtId="164" fontId="3" fillId="0" borderId="1" xfId="0" applyNumberFormat="1" applyFont="1" applyBorder="1" applyAlignment="1">
      <alignment horizontal="right"/>
    </xf>
    <xf numFmtId="164" fontId="5" fillId="3" borderId="1" xfId="0" applyNumberFormat="1" applyFont="1" applyFill="1" applyBorder="1" applyAlignment="1">
      <alignment horizontal="right"/>
    </xf>
    <xf numFmtId="164" fontId="3" fillId="0" borderId="1" xfId="0" applyNumberFormat="1" applyFont="1" applyBorder="1" applyAlignment="1">
      <alignment horizontal="right"/>
    </xf>
    <xf numFmtId="164" fontId="5" fillId="3" borderId="1" xfId="0" applyNumberFormat="1" applyFont="1" applyFill="1" applyBorder="1" applyAlignment="1">
      <alignment horizontal="right"/>
    </xf>
    <xf numFmtId="164" fontId="3" fillId="0" borderId="1" xfId="0" applyNumberFormat="1" applyFont="1" applyBorder="1" applyAlignment="1">
      <alignment horizontal="right"/>
    </xf>
    <xf numFmtId="164" fontId="5" fillId="3" borderId="1" xfId="0" applyNumberFormat="1" applyFont="1" applyFill="1" applyBorder="1" applyAlignment="1">
      <alignment horizontal="right"/>
    </xf>
    <xf numFmtId="164" fontId="3" fillId="0" borderId="1" xfId="0" applyNumberFormat="1" applyFont="1" applyBorder="1" applyAlignment="1">
      <alignment horizontal="right"/>
    </xf>
    <xf numFmtId="164" fontId="5" fillId="3" borderId="1" xfId="0" applyNumberFormat="1" applyFont="1" applyFill="1" applyBorder="1" applyAlignment="1">
      <alignment horizontal="right"/>
    </xf>
    <xf numFmtId="164" fontId="3" fillId="0" borderId="1" xfId="0" applyNumberFormat="1" applyFont="1" applyBorder="1" applyAlignment="1">
      <alignment horizontal="right"/>
    </xf>
    <xf numFmtId="164" fontId="5" fillId="3" borderId="1" xfId="0" applyNumberFormat="1" applyFont="1" applyFill="1" applyBorder="1" applyAlignment="1">
      <alignment horizontal="right"/>
    </xf>
    <xf numFmtId="164" fontId="3" fillId="0" borderId="1" xfId="0" applyNumberFormat="1" applyFont="1" applyBorder="1" applyAlignment="1">
      <alignment horizontal="right"/>
    </xf>
    <xf numFmtId="164" fontId="5" fillId="3" borderId="1" xfId="0" applyNumberFormat="1" applyFont="1" applyFill="1" applyBorder="1" applyAlignment="1">
      <alignment horizontal="right"/>
    </xf>
    <xf numFmtId="164" fontId="3" fillId="0" borderId="1" xfId="0" applyNumberFormat="1" applyFont="1" applyBorder="1" applyAlignment="1">
      <alignment horizontal="right"/>
    </xf>
    <xf numFmtId="164" fontId="5" fillId="3" borderId="1" xfId="0" applyNumberFormat="1" applyFont="1" applyFill="1" applyBorder="1" applyAlignment="1">
      <alignment horizontal="right"/>
    </xf>
    <xf numFmtId="164" fontId="3" fillId="0" borderId="1" xfId="0" applyNumberFormat="1" applyFont="1" applyBorder="1" applyAlignment="1">
      <alignment horizontal="right"/>
    </xf>
    <xf numFmtId="164" fontId="5" fillId="3" borderId="1" xfId="0" applyNumberFormat="1" applyFont="1" applyFill="1" applyBorder="1" applyAlignment="1">
      <alignment horizontal="right"/>
    </xf>
    <xf numFmtId="164" fontId="3" fillId="0" borderId="1" xfId="0" applyNumberFormat="1" applyFont="1" applyBorder="1" applyAlignment="1">
      <alignment horizontal="right"/>
    </xf>
    <xf numFmtId="164" fontId="5" fillId="3" borderId="1" xfId="0" applyNumberFormat="1" applyFont="1" applyFill="1" applyBorder="1" applyAlignment="1">
      <alignment horizontal="right"/>
    </xf>
    <xf numFmtId="164" fontId="3" fillId="0" borderId="1" xfId="0" applyNumberFormat="1" applyFont="1" applyBorder="1" applyAlignment="1">
      <alignment horizontal="right"/>
    </xf>
    <xf numFmtId="164" fontId="5" fillId="3" borderId="1" xfId="0" applyNumberFormat="1" applyFont="1" applyFill="1" applyBorder="1" applyAlignment="1">
      <alignment horizontal="right"/>
    </xf>
    <xf numFmtId="164" fontId="3" fillId="0" borderId="1" xfId="0" applyNumberFormat="1" applyFont="1" applyBorder="1" applyAlignment="1">
      <alignment horizontal="right"/>
    </xf>
    <xf numFmtId="164" fontId="5" fillId="3" borderId="1" xfId="0" applyNumberFormat="1" applyFont="1" applyFill="1" applyBorder="1" applyAlignment="1">
      <alignment horizontal="right"/>
    </xf>
    <xf numFmtId="164" fontId="3" fillId="0" borderId="1" xfId="0" applyNumberFormat="1" applyFont="1" applyBorder="1" applyAlignment="1">
      <alignment horizontal="right"/>
    </xf>
    <xf numFmtId="164" fontId="5" fillId="3" borderId="1" xfId="0" applyNumberFormat="1" applyFont="1" applyFill="1" applyBorder="1" applyAlignment="1">
      <alignment horizontal="right"/>
    </xf>
    <xf numFmtId="164" fontId="3" fillId="0" borderId="1" xfId="0" applyNumberFormat="1" applyFont="1" applyBorder="1" applyAlignment="1">
      <alignment horizontal="right"/>
    </xf>
    <xf numFmtId="164" fontId="5" fillId="3" borderId="1" xfId="0" applyNumberFormat="1" applyFont="1" applyFill="1" applyBorder="1" applyAlignment="1">
      <alignment horizontal="right"/>
    </xf>
    <xf numFmtId="164" fontId="3" fillId="0" borderId="1" xfId="0" applyNumberFormat="1" applyFont="1" applyBorder="1" applyAlignment="1">
      <alignment horizontal="right"/>
    </xf>
    <xf numFmtId="164" fontId="5" fillId="3" borderId="1" xfId="0" applyNumberFormat="1" applyFont="1" applyFill="1" applyBorder="1" applyAlignment="1">
      <alignment horizontal="right"/>
    </xf>
    <xf numFmtId="164" fontId="3" fillId="0" borderId="1" xfId="0" applyNumberFormat="1" applyFont="1" applyBorder="1" applyAlignment="1">
      <alignment horizontal="right"/>
    </xf>
    <xf numFmtId="164" fontId="5" fillId="3" borderId="1" xfId="0" applyNumberFormat="1" applyFont="1" applyFill="1" applyBorder="1" applyAlignment="1">
      <alignment horizontal="right"/>
    </xf>
    <xf numFmtId="164" fontId="3" fillId="0" borderId="1" xfId="0" applyNumberFormat="1" applyFont="1" applyBorder="1" applyAlignment="1">
      <alignment horizontal="right"/>
    </xf>
    <xf numFmtId="164" fontId="5" fillId="3" borderId="1" xfId="0" applyNumberFormat="1" applyFont="1" applyFill="1" applyBorder="1" applyAlignment="1">
      <alignment horizontal="right"/>
    </xf>
    <xf numFmtId="164" fontId="3" fillId="0" borderId="1" xfId="0" applyNumberFormat="1" applyFont="1" applyBorder="1" applyAlignment="1">
      <alignment horizontal="right"/>
    </xf>
    <xf numFmtId="164" fontId="5" fillId="3" borderId="1" xfId="0" applyNumberFormat="1" applyFont="1" applyFill="1" applyBorder="1" applyAlignment="1">
      <alignment horizontal="right"/>
    </xf>
    <xf numFmtId="164" fontId="3" fillId="0" borderId="1" xfId="0" applyNumberFormat="1" applyFont="1" applyBorder="1" applyAlignment="1">
      <alignment horizontal="right"/>
    </xf>
    <xf numFmtId="164" fontId="5" fillId="3" borderId="1" xfId="0" applyNumberFormat="1" applyFont="1" applyFill="1" applyBorder="1" applyAlignment="1">
      <alignment horizontal="right"/>
    </xf>
    <xf numFmtId="164" fontId="3" fillId="0" borderId="1" xfId="0" applyNumberFormat="1" applyFont="1" applyBorder="1" applyAlignment="1">
      <alignment horizontal="right"/>
    </xf>
    <xf numFmtId="164" fontId="5" fillId="3" borderId="1" xfId="0" applyNumberFormat="1" applyFont="1" applyFill="1" applyBorder="1" applyAlignment="1">
      <alignment horizontal="right"/>
    </xf>
    <xf numFmtId="164" fontId="3" fillId="0" borderId="1" xfId="0" applyNumberFormat="1" applyFont="1" applyBorder="1" applyAlignment="1">
      <alignment horizontal="right"/>
    </xf>
    <xf numFmtId="164" fontId="5" fillId="3" borderId="1" xfId="0" applyNumberFormat="1" applyFont="1" applyFill="1" applyBorder="1" applyAlignment="1">
      <alignment horizontal="right"/>
    </xf>
    <xf numFmtId="164" fontId="3" fillId="0" borderId="1" xfId="0" applyNumberFormat="1" applyFont="1" applyBorder="1" applyAlignment="1">
      <alignment horizontal="right"/>
    </xf>
    <xf numFmtId="164" fontId="5" fillId="3" borderId="1" xfId="0" applyNumberFormat="1" applyFont="1" applyFill="1" applyBorder="1" applyAlignment="1">
      <alignment horizontal="right"/>
    </xf>
    <xf numFmtId="164" fontId="3" fillId="0" borderId="1" xfId="0" applyNumberFormat="1" applyFont="1" applyBorder="1" applyAlignment="1">
      <alignment horizontal="right"/>
    </xf>
    <xf numFmtId="164" fontId="5" fillId="3" borderId="1" xfId="0" applyNumberFormat="1" applyFont="1" applyFill="1" applyBorder="1" applyAlignment="1">
      <alignment horizontal="right"/>
    </xf>
    <xf numFmtId="164" fontId="3" fillId="0" borderId="1" xfId="0" applyNumberFormat="1" applyFont="1" applyBorder="1" applyAlignment="1">
      <alignment horizontal="right"/>
    </xf>
    <xf numFmtId="164" fontId="5" fillId="3" borderId="1" xfId="0" applyNumberFormat="1" applyFont="1" applyFill="1" applyBorder="1" applyAlignment="1">
      <alignment horizontal="right"/>
    </xf>
    <xf numFmtId="164" fontId="3" fillId="0" borderId="1" xfId="0" applyNumberFormat="1" applyFont="1" applyBorder="1" applyAlignment="1">
      <alignment horizontal="right"/>
    </xf>
    <xf numFmtId="164" fontId="5" fillId="3" borderId="1" xfId="0" applyNumberFormat="1" applyFont="1" applyFill="1" applyBorder="1" applyAlignment="1">
      <alignment horizontal="right"/>
    </xf>
    <xf numFmtId="164" fontId="3" fillId="0" borderId="1" xfId="0" applyNumberFormat="1" applyFont="1" applyBorder="1" applyAlignment="1">
      <alignment horizontal="right"/>
    </xf>
    <xf numFmtId="164" fontId="5" fillId="3" borderId="1" xfId="0" applyNumberFormat="1" applyFont="1" applyFill="1" applyBorder="1" applyAlignment="1">
      <alignment horizontal="right"/>
    </xf>
    <xf numFmtId="164" fontId="3" fillId="0" borderId="1" xfId="0" applyNumberFormat="1" applyFont="1" applyBorder="1" applyAlignment="1">
      <alignment horizontal="right"/>
    </xf>
    <xf numFmtId="164" fontId="5" fillId="3" borderId="1" xfId="0" applyNumberFormat="1" applyFont="1" applyFill="1" applyBorder="1" applyAlignment="1">
      <alignment horizontal="right"/>
    </xf>
    <xf numFmtId="164" fontId="3" fillId="0" borderId="1" xfId="0" applyNumberFormat="1" applyFont="1" applyBorder="1" applyAlignment="1">
      <alignment horizontal="right"/>
    </xf>
    <xf numFmtId="164" fontId="5" fillId="3" borderId="1" xfId="0" applyNumberFormat="1" applyFont="1" applyFill="1" applyBorder="1" applyAlignment="1">
      <alignment horizontal="right"/>
    </xf>
    <xf numFmtId="164" fontId="3" fillId="0" borderId="1" xfId="0" applyNumberFormat="1" applyFont="1" applyBorder="1" applyAlignment="1">
      <alignment horizontal="right"/>
    </xf>
    <xf numFmtId="164" fontId="5" fillId="3" borderId="1" xfId="0" applyNumberFormat="1" applyFont="1" applyFill="1" applyBorder="1" applyAlignment="1">
      <alignment horizontal="right"/>
    </xf>
    <xf numFmtId="164" fontId="3" fillId="0" borderId="1" xfId="0" applyNumberFormat="1" applyFont="1" applyBorder="1" applyAlignment="1">
      <alignment horizontal="right"/>
    </xf>
    <xf numFmtId="164" fontId="5" fillId="3" borderId="1" xfId="0" applyNumberFormat="1" applyFont="1" applyFill="1" applyBorder="1" applyAlignment="1">
      <alignment horizontal="right"/>
    </xf>
    <xf numFmtId="164" fontId="3" fillId="0" borderId="1" xfId="0" applyNumberFormat="1" applyFont="1" applyBorder="1" applyAlignment="1">
      <alignment horizontal="right"/>
    </xf>
    <xf numFmtId="164" fontId="5" fillId="3" borderId="1" xfId="0" applyNumberFormat="1" applyFont="1" applyFill="1" applyBorder="1" applyAlignment="1">
      <alignment horizontal="right"/>
    </xf>
    <xf numFmtId="164" fontId="3" fillId="0" borderId="1" xfId="0" applyNumberFormat="1" applyFont="1" applyBorder="1" applyAlignment="1">
      <alignment horizontal="right"/>
    </xf>
    <xf numFmtId="164" fontId="5" fillId="3" borderId="1" xfId="0" applyNumberFormat="1" applyFont="1" applyFill="1" applyBorder="1" applyAlignment="1">
      <alignment horizontal="right"/>
    </xf>
    <xf numFmtId="164" fontId="3" fillId="0" borderId="1" xfId="0" applyNumberFormat="1" applyFont="1" applyBorder="1" applyAlignment="1">
      <alignment horizontal="right"/>
    </xf>
    <xf numFmtId="164" fontId="5" fillId="3" borderId="1" xfId="0" applyNumberFormat="1" applyFont="1" applyFill="1" applyBorder="1" applyAlignment="1">
      <alignment horizontal="right"/>
    </xf>
    <xf numFmtId="164" fontId="3" fillId="0" borderId="1" xfId="0" applyNumberFormat="1" applyFont="1" applyBorder="1" applyAlignment="1">
      <alignment horizontal="right"/>
    </xf>
    <xf numFmtId="164" fontId="5" fillId="3" borderId="1" xfId="0" applyNumberFormat="1" applyFont="1" applyFill="1" applyBorder="1" applyAlignment="1">
      <alignment horizontal="right"/>
    </xf>
    <xf numFmtId="164" fontId="3" fillId="0" borderId="1" xfId="0" applyNumberFormat="1" applyFont="1" applyBorder="1" applyAlignment="1">
      <alignment horizontal="right"/>
    </xf>
    <xf numFmtId="164" fontId="5" fillId="3" borderId="1" xfId="0" applyNumberFormat="1" applyFont="1" applyFill="1" applyBorder="1" applyAlignment="1">
      <alignment horizontal="right"/>
    </xf>
    <xf numFmtId="164" fontId="3" fillId="0" borderId="1" xfId="0" applyNumberFormat="1" applyFont="1" applyBorder="1" applyAlignment="1">
      <alignment horizontal="right"/>
    </xf>
    <xf numFmtId="164" fontId="5" fillId="3" borderId="1" xfId="0" applyNumberFormat="1" applyFont="1" applyFill="1" applyBorder="1" applyAlignment="1">
      <alignment horizontal="right"/>
    </xf>
    <xf numFmtId="164" fontId="3" fillId="0" borderId="1" xfId="0" applyNumberFormat="1" applyFont="1" applyBorder="1" applyAlignment="1">
      <alignment horizontal="right"/>
    </xf>
    <xf numFmtId="164" fontId="5" fillId="3" borderId="1" xfId="0" applyNumberFormat="1" applyFont="1" applyFill="1" applyBorder="1" applyAlignment="1">
      <alignment horizontal="right"/>
    </xf>
    <xf numFmtId="164" fontId="3" fillId="0" borderId="1" xfId="0" applyNumberFormat="1" applyFont="1" applyBorder="1" applyAlignment="1">
      <alignment horizontal="right"/>
    </xf>
    <xf numFmtId="164" fontId="5" fillId="3" borderId="1" xfId="0" applyNumberFormat="1" applyFont="1" applyFill="1" applyBorder="1" applyAlignment="1">
      <alignment horizontal="right"/>
    </xf>
    <xf numFmtId="164" fontId="3" fillId="0" borderId="1" xfId="0" applyNumberFormat="1" applyFont="1" applyBorder="1" applyAlignment="1">
      <alignment horizontal="right"/>
    </xf>
    <xf numFmtId="164" fontId="5" fillId="3" borderId="1" xfId="0" applyNumberFormat="1" applyFont="1" applyFill="1" applyBorder="1" applyAlignment="1">
      <alignment horizontal="right"/>
    </xf>
    <xf numFmtId="164" fontId="3" fillId="0" borderId="1" xfId="0" applyNumberFormat="1" applyFont="1" applyBorder="1" applyAlignment="1">
      <alignment horizontal="right"/>
    </xf>
    <xf numFmtId="164" fontId="5" fillId="3" borderId="1" xfId="0" applyNumberFormat="1" applyFont="1" applyFill="1" applyBorder="1" applyAlignment="1">
      <alignment horizontal="right"/>
    </xf>
    <xf numFmtId="164" fontId="3" fillId="0" borderId="1" xfId="0" applyNumberFormat="1" applyFont="1" applyBorder="1" applyAlignment="1">
      <alignment horizontal="right"/>
    </xf>
    <xf numFmtId="164" fontId="5" fillId="3" borderId="1" xfId="0" applyNumberFormat="1" applyFont="1" applyFill="1" applyBorder="1" applyAlignment="1">
      <alignment horizontal="right"/>
    </xf>
    <xf numFmtId="164" fontId="3" fillId="0" borderId="1" xfId="0" applyNumberFormat="1" applyFont="1" applyBorder="1" applyAlignment="1">
      <alignment horizontal="right"/>
    </xf>
    <xf numFmtId="164" fontId="5" fillId="3" borderId="1" xfId="0" applyNumberFormat="1" applyFont="1" applyFill="1" applyBorder="1" applyAlignment="1">
      <alignment horizontal="right"/>
    </xf>
    <xf numFmtId="164" fontId="3" fillId="0" borderId="1" xfId="0" applyNumberFormat="1" applyFont="1" applyBorder="1" applyAlignment="1">
      <alignment horizontal="right"/>
    </xf>
    <xf numFmtId="164" fontId="5" fillId="3" borderId="1" xfId="0" applyNumberFormat="1" applyFont="1" applyFill="1" applyBorder="1" applyAlignment="1">
      <alignment horizontal="right"/>
    </xf>
    <xf numFmtId="164" fontId="3" fillId="0" borderId="1" xfId="0" applyNumberFormat="1" applyFont="1" applyBorder="1" applyAlignment="1">
      <alignment horizontal="right"/>
    </xf>
    <xf numFmtId="164" fontId="5" fillId="3" borderId="1" xfId="0" applyNumberFormat="1" applyFont="1" applyFill="1" applyBorder="1" applyAlignment="1">
      <alignment horizontal="right"/>
    </xf>
    <xf numFmtId="164" fontId="3" fillId="0" borderId="1" xfId="0" applyNumberFormat="1" applyFont="1" applyBorder="1" applyAlignment="1">
      <alignment horizontal="right"/>
    </xf>
    <xf numFmtId="164" fontId="5" fillId="3" borderId="1" xfId="0" applyNumberFormat="1" applyFont="1" applyFill="1" applyBorder="1" applyAlignment="1">
      <alignment horizontal="right"/>
    </xf>
    <xf numFmtId="164" fontId="3" fillId="0" borderId="1" xfId="0" applyNumberFormat="1" applyFont="1" applyBorder="1" applyAlignment="1">
      <alignment horizontal="right"/>
    </xf>
    <xf numFmtId="164" fontId="5" fillId="3" borderId="1" xfId="0" applyNumberFormat="1" applyFont="1" applyFill="1" applyBorder="1" applyAlignment="1">
      <alignment horizontal="right"/>
    </xf>
    <xf numFmtId="164" fontId="3" fillId="0" borderId="1" xfId="0" applyNumberFormat="1" applyFont="1" applyBorder="1" applyAlignment="1">
      <alignment horizontal="right"/>
    </xf>
    <xf numFmtId="164" fontId="5" fillId="3" borderId="1" xfId="0" applyNumberFormat="1" applyFont="1" applyFill="1" applyBorder="1" applyAlignment="1">
      <alignment horizontal="right"/>
    </xf>
    <xf numFmtId="164" fontId="3" fillId="0" borderId="1" xfId="0" applyNumberFormat="1" applyFont="1" applyBorder="1" applyAlignment="1">
      <alignment horizontal="right"/>
    </xf>
    <xf numFmtId="164" fontId="5" fillId="3" borderId="1" xfId="0" applyNumberFormat="1" applyFont="1" applyFill="1" applyBorder="1" applyAlignment="1">
      <alignment horizontal="right"/>
    </xf>
    <xf numFmtId="164" fontId="3" fillId="0" borderId="1" xfId="0" applyNumberFormat="1" applyFont="1" applyBorder="1" applyAlignment="1">
      <alignment horizontal="right"/>
    </xf>
    <xf numFmtId="164" fontId="5" fillId="3" borderId="1" xfId="0" applyNumberFormat="1" applyFont="1" applyFill="1" applyBorder="1" applyAlignment="1">
      <alignment horizontal="right"/>
    </xf>
    <xf numFmtId="164" fontId="3" fillId="0" borderId="1" xfId="0" applyNumberFormat="1" applyFont="1" applyBorder="1" applyAlignment="1">
      <alignment horizontal="right"/>
    </xf>
    <xf numFmtId="164" fontId="5" fillId="3" borderId="1" xfId="0" applyNumberFormat="1" applyFont="1" applyFill="1" applyBorder="1" applyAlignment="1">
      <alignment horizontal="right"/>
    </xf>
    <xf numFmtId="164" fontId="3" fillId="0" borderId="1" xfId="0" applyNumberFormat="1" applyFont="1" applyBorder="1" applyAlignment="1">
      <alignment horizontal="right"/>
    </xf>
    <xf numFmtId="164" fontId="5" fillId="3" borderId="1" xfId="0" applyNumberFormat="1" applyFont="1" applyFill="1" applyBorder="1" applyAlignment="1">
      <alignment horizontal="right"/>
    </xf>
    <xf numFmtId="164" fontId="3" fillId="0" borderId="1" xfId="0" applyNumberFormat="1" applyFont="1" applyBorder="1" applyAlignment="1">
      <alignment horizontal="right"/>
    </xf>
    <xf numFmtId="164" fontId="5" fillId="3" borderId="1" xfId="0" applyNumberFormat="1" applyFont="1" applyFill="1" applyBorder="1" applyAlignment="1">
      <alignment horizontal="right"/>
    </xf>
    <xf numFmtId="164" fontId="3" fillId="0" borderId="1" xfId="0" applyNumberFormat="1" applyFont="1" applyBorder="1" applyAlignment="1">
      <alignment horizontal="right"/>
    </xf>
    <xf numFmtId="164" fontId="5" fillId="3" borderId="1" xfId="0" applyNumberFormat="1" applyFont="1" applyFill="1" applyBorder="1" applyAlignment="1">
      <alignment horizontal="right"/>
    </xf>
    <xf numFmtId="164" fontId="3" fillId="0" borderId="1" xfId="0" applyNumberFormat="1" applyFont="1" applyBorder="1" applyAlignment="1">
      <alignment horizontal="right"/>
    </xf>
    <xf numFmtId="164" fontId="5" fillId="3" borderId="1" xfId="0" applyNumberFormat="1" applyFont="1" applyFill="1" applyBorder="1" applyAlignment="1">
      <alignment horizontal="right"/>
    </xf>
    <xf numFmtId="164" fontId="3" fillId="0" borderId="1" xfId="0" applyNumberFormat="1" applyFont="1" applyBorder="1" applyAlignment="1">
      <alignment horizontal="right"/>
    </xf>
    <xf numFmtId="164" fontId="5" fillId="3" borderId="1" xfId="0" applyNumberFormat="1" applyFont="1" applyFill="1" applyBorder="1" applyAlignment="1">
      <alignment horizontal="right"/>
    </xf>
    <xf numFmtId="164" fontId="3" fillId="0" borderId="1" xfId="0" applyNumberFormat="1" applyFont="1" applyBorder="1" applyAlignment="1">
      <alignment horizontal="right"/>
    </xf>
    <xf numFmtId="164" fontId="5" fillId="3" borderId="1" xfId="0" applyNumberFormat="1" applyFont="1" applyFill="1" applyBorder="1" applyAlignment="1">
      <alignment horizontal="right"/>
    </xf>
    <xf numFmtId="164" fontId="3" fillId="0" borderId="1" xfId="0" applyNumberFormat="1" applyFont="1" applyBorder="1" applyAlignment="1">
      <alignment horizontal="right"/>
    </xf>
    <xf numFmtId="164" fontId="5" fillId="3" borderId="1" xfId="0" applyNumberFormat="1" applyFont="1" applyFill="1" applyBorder="1" applyAlignment="1">
      <alignment horizontal="right"/>
    </xf>
    <xf numFmtId="164" fontId="3" fillId="0" borderId="1" xfId="0" applyNumberFormat="1" applyFont="1" applyBorder="1" applyAlignment="1">
      <alignment horizontal="right"/>
    </xf>
    <xf numFmtId="164" fontId="5" fillId="3" borderId="1" xfId="0" applyNumberFormat="1" applyFont="1" applyFill="1" applyBorder="1" applyAlignment="1">
      <alignment horizontal="right"/>
    </xf>
    <xf numFmtId="164" fontId="3" fillId="0" borderId="1" xfId="0" applyNumberFormat="1" applyFont="1" applyBorder="1" applyAlignment="1">
      <alignment horizontal="right"/>
    </xf>
    <xf numFmtId="164" fontId="5" fillId="3" borderId="1" xfId="0" applyNumberFormat="1" applyFont="1" applyFill="1" applyBorder="1" applyAlignment="1">
      <alignment horizontal="right"/>
    </xf>
    <xf numFmtId="164" fontId="3" fillId="0" borderId="1" xfId="0" applyNumberFormat="1" applyFont="1" applyBorder="1" applyAlignment="1">
      <alignment horizontal="right"/>
    </xf>
    <xf numFmtId="164" fontId="5" fillId="3" borderId="1" xfId="0" applyNumberFormat="1" applyFont="1" applyFill="1" applyBorder="1" applyAlignment="1">
      <alignment horizontal="right"/>
    </xf>
    <xf numFmtId="164" fontId="3" fillId="0" borderId="1" xfId="0" applyNumberFormat="1" applyFont="1" applyBorder="1" applyAlignment="1">
      <alignment horizontal="right"/>
    </xf>
    <xf numFmtId="164" fontId="5" fillId="3" borderId="1" xfId="0" applyNumberFormat="1" applyFont="1" applyFill="1" applyBorder="1" applyAlignment="1">
      <alignment horizontal="right"/>
    </xf>
    <xf numFmtId="164" fontId="3" fillId="0" borderId="1" xfId="0" applyNumberFormat="1" applyFont="1" applyBorder="1" applyAlignment="1">
      <alignment horizontal="right"/>
    </xf>
    <xf numFmtId="164" fontId="5" fillId="3" borderId="1" xfId="0" applyNumberFormat="1" applyFont="1" applyFill="1" applyBorder="1" applyAlignment="1">
      <alignment horizontal="right"/>
    </xf>
    <xf numFmtId="164" fontId="3" fillId="0" borderId="1" xfId="0" applyNumberFormat="1" applyFont="1" applyBorder="1" applyAlignment="1">
      <alignment horizontal="right"/>
    </xf>
    <xf numFmtId="164" fontId="5" fillId="3" borderId="1" xfId="0" applyNumberFormat="1" applyFont="1" applyFill="1" applyBorder="1" applyAlignment="1">
      <alignment horizontal="right"/>
    </xf>
    <xf numFmtId="164" fontId="3" fillId="0" borderId="1" xfId="0" applyNumberFormat="1" applyFont="1" applyBorder="1" applyAlignment="1">
      <alignment horizontal="right"/>
    </xf>
    <xf numFmtId="164" fontId="5" fillId="3" borderId="1" xfId="0" applyNumberFormat="1" applyFont="1" applyFill="1" applyBorder="1" applyAlignment="1">
      <alignment horizontal="right"/>
    </xf>
    <xf numFmtId="164" fontId="3" fillId="0" borderId="1" xfId="0" applyNumberFormat="1" applyFont="1" applyBorder="1" applyAlignment="1">
      <alignment horizontal="right"/>
    </xf>
    <xf numFmtId="164" fontId="5" fillId="3" borderId="1" xfId="0" applyNumberFormat="1" applyFont="1" applyFill="1" applyBorder="1" applyAlignment="1">
      <alignment horizontal="right"/>
    </xf>
    <xf numFmtId="164" fontId="3" fillId="0" borderId="1" xfId="0" applyNumberFormat="1" applyFont="1" applyBorder="1" applyAlignment="1">
      <alignment horizontal="right"/>
    </xf>
    <xf numFmtId="164" fontId="5" fillId="3" borderId="1" xfId="0" applyNumberFormat="1" applyFont="1" applyFill="1" applyBorder="1" applyAlignment="1">
      <alignment horizontal="right"/>
    </xf>
    <xf numFmtId="164" fontId="3" fillId="0" borderId="1" xfId="0" applyNumberFormat="1" applyFont="1" applyBorder="1" applyAlignment="1">
      <alignment horizontal="right"/>
    </xf>
    <xf numFmtId="164" fontId="5" fillId="3" borderId="1" xfId="0" applyNumberFormat="1" applyFont="1" applyFill="1" applyBorder="1" applyAlignment="1">
      <alignment horizontal="right"/>
    </xf>
    <xf numFmtId="164" fontId="3" fillId="0" borderId="1" xfId="0" applyNumberFormat="1" applyFont="1" applyBorder="1" applyAlignment="1">
      <alignment horizontal="right"/>
    </xf>
    <xf numFmtId="164" fontId="5" fillId="3" borderId="1" xfId="0" applyNumberFormat="1" applyFont="1" applyFill="1" applyBorder="1" applyAlignment="1">
      <alignment horizontal="right"/>
    </xf>
    <xf numFmtId="164" fontId="3" fillId="0" borderId="1" xfId="0" applyNumberFormat="1" applyFont="1" applyBorder="1" applyAlignment="1">
      <alignment horizontal="right"/>
    </xf>
    <xf numFmtId="164" fontId="5" fillId="3" borderId="1" xfId="0" applyNumberFormat="1" applyFont="1" applyFill="1" applyBorder="1" applyAlignment="1">
      <alignment horizontal="right"/>
    </xf>
    <xf numFmtId="164" fontId="3" fillId="0" borderId="1" xfId="0" applyNumberFormat="1" applyFont="1" applyBorder="1" applyAlignment="1">
      <alignment horizontal="right"/>
    </xf>
    <xf numFmtId="164" fontId="5" fillId="3" borderId="1" xfId="0" applyNumberFormat="1" applyFont="1" applyFill="1" applyBorder="1" applyAlignment="1">
      <alignment horizontal="right"/>
    </xf>
    <xf numFmtId="164" fontId="3" fillId="0" borderId="1" xfId="0" applyNumberFormat="1" applyFont="1" applyBorder="1" applyAlignment="1">
      <alignment horizontal="right"/>
    </xf>
    <xf numFmtId="164" fontId="5" fillId="3" borderId="1" xfId="0" applyNumberFormat="1" applyFont="1" applyFill="1" applyBorder="1" applyAlignment="1">
      <alignment horizontal="right"/>
    </xf>
    <xf numFmtId="164" fontId="3" fillId="0" borderId="1" xfId="0" applyNumberFormat="1" applyFont="1" applyBorder="1" applyAlignment="1">
      <alignment horizontal="right"/>
    </xf>
    <xf numFmtId="164" fontId="5" fillId="3" borderId="1" xfId="0" applyNumberFormat="1" applyFont="1" applyFill="1" applyBorder="1" applyAlignment="1">
      <alignment horizontal="right"/>
    </xf>
    <xf numFmtId="164" fontId="3" fillId="0" borderId="1" xfId="0" applyNumberFormat="1" applyFont="1" applyBorder="1" applyAlignment="1">
      <alignment horizontal="right"/>
    </xf>
    <xf numFmtId="164" fontId="5" fillId="3" borderId="1" xfId="0" applyNumberFormat="1" applyFont="1" applyFill="1" applyBorder="1" applyAlignment="1">
      <alignment horizontal="right"/>
    </xf>
    <xf numFmtId="164" fontId="3" fillId="0" borderId="1" xfId="0" applyNumberFormat="1" applyFont="1" applyBorder="1" applyAlignment="1">
      <alignment horizontal="right"/>
    </xf>
    <xf numFmtId="164" fontId="5" fillId="3" borderId="1" xfId="0" applyNumberFormat="1" applyFont="1" applyFill="1" applyBorder="1" applyAlignment="1">
      <alignment horizontal="right"/>
    </xf>
    <xf numFmtId="164" fontId="3" fillId="0" borderId="1" xfId="0" applyNumberFormat="1" applyFont="1" applyBorder="1" applyAlignment="1">
      <alignment horizontal="right"/>
    </xf>
    <xf numFmtId="164" fontId="5" fillId="3" borderId="1" xfId="0" applyNumberFormat="1" applyFont="1" applyFill="1" applyBorder="1" applyAlignment="1">
      <alignment horizontal="right"/>
    </xf>
    <xf numFmtId="164" fontId="3" fillId="0" borderId="1" xfId="0" applyNumberFormat="1" applyFont="1" applyBorder="1" applyAlignment="1">
      <alignment horizontal="right"/>
    </xf>
    <xf numFmtId="164" fontId="5" fillId="3" borderId="1" xfId="0" applyNumberFormat="1" applyFont="1" applyFill="1" applyBorder="1" applyAlignment="1">
      <alignment horizontal="right"/>
    </xf>
    <xf numFmtId="164" fontId="3" fillId="0" borderId="1" xfId="0" applyNumberFormat="1" applyFont="1" applyBorder="1" applyAlignment="1">
      <alignment horizontal="right"/>
    </xf>
    <xf numFmtId="164" fontId="5" fillId="3" borderId="1" xfId="0" applyNumberFormat="1" applyFont="1" applyFill="1" applyBorder="1" applyAlignment="1">
      <alignment horizontal="right"/>
    </xf>
    <xf numFmtId="164" fontId="3" fillId="0" borderId="1" xfId="0" applyNumberFormat="1" applyFont="1" applyBorder="1" applyAlignment="1">
      <alignment horizontal="right"/>
    </xf>
    <xf numFmtId="164" fontId="5" fillId="3" borderId="1" xfId="0" applyNumberFormat="1" applyFont="1" applyFill="1" applyBorder="1" applyAlignment="1">
      <alignment horizontal="right"/>
    </xf>
    <xf numFmtId="164" fontId="3" fillId="0" borderId="1" xfId="0" applyNumberFormat="1" applyFont="1" applyBorder="1" applyAlignment="1">
      <alignment horizontal="right"/>
    </xf>
    <xf numFmtId="164" fontId="5" fillId="3" borderId="1" xfId="0" applyNumberFormat="1" applyFont="1" applyFill="1" applyBorder="1" applyAlignment="1">
      <alignment horizontal="right"/>
    </xf>
    <xf numFmtId="164" fontId="3" fillId="0" borderId="1" xfId="0" applyNumberFormat="1" applyFont="1" applyBorder="1" applyAlignment="1">
      <alignment horizontal="right"/>
    </xf>
    <xf numFmtId="164" fontId="5" fillId="3" borderId="1" xfId="0" applyNumberFormat="1" applyFont="1" applyFill="1" applyBorder="1" applyAlignment="1">
      <alignment horizontal="right"/>
    </xf>
    <xf numFmtId="164" fontId="3" fillId="0" borderId="1" xfId="0" applyNumberFormat="1" applyFont="1" applyBorder="1" applyAlignment="1">
      <alignment horizontal="right"/>
    </xf>
    <xf numFmtId="164" fontId="5" fillId="3" borderId="1" xfId="0" applyNumberFormat="1" applyFont="1" applyFill="1" applyBorder="1" applyAlignment="1">
      <alignment horizontal="right"/>
    </xf>
    <xf numFmtId="164" fontId="3" fillId="0" borderId="1" xfId="0" applyNumberFormat="1" applyFont="1" applyBorder="1" applyAlignment="1">
      <alignment horizontal="right"/>
    </xf>
    <xf numFmtId="164" fontId="5" fillId="3" borderId="1" xfId="0" applyNumberFormat="1" applyFont="1" applyFill="1" applyBorder="1" applyAlignment="1">
      <alignment horizontal="right"/>
    </xf>
    <xf numFmtId="164" fontId="3" fillId="0" borderId="1" xfId="0" applyNumberFormat="1" applyFont="1" applyBorder="1" applyAlignment="1">
      <alignment horizontal="right"/>
    </xf>
    <xf numFmtId="164" fontId="5" fillId="3" borderId="1" xfId="0" applyNumberFormat="1" applyFont="1" applyFill="1" applyBorder="1" applyAlignment="1">
      <alignment horizontal="right"/>
    </xf>
    <xf numFmtId="164" fontId="3" fillId="0" borderId="1" xfId="0" applyNumberFormat="1" applyFont="1" applyBorder="1" applyAlignment="1">
      <alignment horizontal="right"/>
    </xf>
    <xf numFmtId="164" fontId="5" fillId="3" borderId="1" xfId="0" applyNumberFormat="1" applyFont="1" applyFill="1" applyBorder="1" applyAlignment="1">
      <alignment horizontal="right"/>
    </xf>
    <xf numFmtId="164" fontId="3" fillId="0" borderId="1" xfId="0" applyNumberFormat="1" applyFont="1" applyBorder="1" applyAlignment="1">
      <alignment horizontal="right"/>
    </xf>
    <xf numFmtId="164" fontId="5" fillId="3" borderId="1" xfId="0" applyNumberFormat="1" applyFont="1" applyFill="1" applyBorder="1" applyAlignment="1">
      <alignment horizontal="right"/>
    </xf>
    <xf numFmtId="164" fontId="3" fillId="0" borderId="1" xfId="0" applyNumberFormat="1" applyFont="1" applyBorder="1" applyAlignment="1">
      <alignment horizontal="right"/>
    </xf>
    <xf numFmtId="164" fontId="5" fillId="3" borderId="1" xfId="0" applyNumberFormat="1" applyFont="1" applyFill="1" applyBorder="1" applyAlignment="1">
      <alignment horizontal="right"/>
    </xf>
    <xf numFmtId="164" fontId="3" fillId="0" borderId="1" xfId="0" applyNumberFormat="1" applyFont="1" applyBorder="1" applyAlignment="1">
      <alignment horizontal="right"/>
    </xf>
    <xf numFmtId="164" fontId="5" fillId="3" borderId="1" xfId="0" applyNumberFormat="1" applyFont="1" applyFill="1" applyBorder="1" applyAlignment="1">
      <alignment horizontal="right"/>
    </xf>
    <xf numFmtId="164" fontId="3" fillId="0" borderId="1" xfId="0" applyNumberFormat="1" applyFont="1" applyBorder="1" applyAlignment="1">
      <alignment horizontal="right"/>
    </xf>
    <xf numFmtId="164" fontId="5" fillId="3" borderId="1" xfId="0" applyNumberFormat="1" applyFont="1" applyFill="1" applyBorder="1" applyAlignment="1">
      <alignment horizontal="right"/>
    </xf>
    <xf numFmtId="164" fontId="3" fillId="0" borderId="1" xfId="0" applyNumberFormat="1" applyFont="1" applyBorder="1" applyAlignment="1">
      <alignment horizontal="right"/>
    </xf>
    <xf numFmtId="164" fontId="5" fillId="3" borderId="1" xfId="0" applyNumberFormat="1" applyFont="1" applyFill="1" applyBorder="1" applyAlignment="1">
      <alignment horizontal="right"/>
    </xf>
    <xf numFmtId="164" fontId="3" fillId="0" borderId="1" xfId="0" applyNumberFormat="1" applyFont="1" applyBorder="1" applyAlignment="1">
      <alignment horizontal="right"/>
    </xf>
    <xf numFmtId="164" fontId="5" fillId="3" borderId="1" xfId="0" applyNumberFormat="1" applyFont="1" applyFill="1" applyBorder="1" applyAlignment="1">
      <alignment horizontal="right"/>
    </xf>
    <xf numFmtId="164" fontId="3" fillId="0" borderId="1" xfId="0" applyNumberFormat="1" applyFont="1" applyBorder="1" applyAlignment="1">
      <alignment horizontal="right"/>
    </xf>
    <xf numFmtId="164" fontId="5" fillId="3" borderId="1" xfId="0" applyNumberFormat="1" applyFont="1" applyFill="1" applyBorder="1" applyAlignment="1">
      <alignment horizontal="right"/>
    </xf>
    <xf numFmtId="164" fontId="3" fillId="0" borderId="1" xfId="0" applyNumberFormat="1" applyFont="1" applyBorder="1" applyAlignment="1">
      <alignment horizontal="right"/>
    </xf>
    <xf numFmtId="164" fontId="5" fillId="3" borderId="1" xfId="0" applyNumberFormat="1" applyFont="1" applyFill="1" applyBorder="1" applyAlignment="1">
      <alignment horizontal="right"/>
    </xf>
    <xf numFmtId="164" fontId="3" fillId="0" borderId="1" xfId="0" applyNumberFormat="1" applyFont="1" applyBorder="1" applyAlignment="1">
      <alignment horizontal="right"/>
    </xf>
    <xf numFmtId="164" fontId="5" fillId="3" borderId="1" xfId="0" applyNumberFormat="1" applyFont="1" applyFill="1" applyBorder="1" applyAlignment="1">
      <alignment horizontal="right"/>
    </xf>
    <xf numFmtId="164" fontId="3" fillId="0" borderId="1" xfId="0" applyNumberFormat="1" applyFont="1" applyBorder="1" applyAlignment="1">
      <alignment horizontal="right"/>
    </xf>
    <xf numFmtId="164" fontId="5" fillId="3" borderId="1" xfId="0" applyNumberFormat="1" applyFont="1" applyFill="1" applyBorder="1" applyAlignment="1">
      <alignment horizontal="right"/>
    </xf>
    <xf numFmtId="164" fontId="3" fillId="0" borderId="1" xfId="0" applyNumberFormat="1" applyFont="1" applyBorder="1" applyAlignment="1">
      <alignment horizontal="right"/>
    </xf>
    <xf numFmtId="164" fontId="5" fillId="3" borderId="1" xfId="0" applyNumberFormat="1" applyFont="1" applyFill="1" applyBorder="1" applyAlignment="1">
      <alignment horizontal="right"/>
    </xf>
    <xf numFmtId="164" fontId="3" fillId="0" borderId="1" xfId="0" applyNumberFormat="1" applyFont="1" applyBorder="1" applyAlignment="1">
      <alignment horizontal="right"/>
    </xf>
    <xf numFmtId="164" fontId="5" fillId="3" borderId="1" xfId="0" applyNumberFormat="1" applyFont="1" applyFill="1" applyBorder="1" applyAlignment="1">
      <alignment horizontal="right"/>
    </xf>
    <xf numFmtId="164" fontId="3" fillId="0" borderId="1" xfId="0" applyNumberFormat="1" applyFont="1" applyBorder="1" applyAlignment="1">
      <alignment horizontal="right"/>
    </xf>
    <xf numFmtId="164" fontId="5" fillId="3" borderId="1" xfId="0" applyNumberFormat="1" applyFont="1" applyFill="1" applyBorder="1" applyAlignment="1">
      <alignment horizontal="right"/>
    </xf>
    <xf numFmtId="164" fontId="3" fillId="0" borderId="1" xfId="0" applyNumberFormat="1" applyFont="1" applyBorder="1" applyAlignment="1">
      <alignment horizontal="right"/>
    </xf>
    <xf numFmtId="164" fontId="5" fillId="3" borderId="1" xfId="0" applyNumberFormat="1" applyFont="1" applyFill="1" applyBorder="1" applyAlignment="1">
      <alignment horizontal="right"/>
    </xf>
    <xf numFmtId="164" fontId="3" fillId="0" borderId="1" xfId="0" applyNumberFormat="1" applyFont="1" applyBorder="1" applyAlignment="1">
      <alignment horizontal="right"/>
    </xf>
    <xf numFmtId="164" fontId="5" fillId="3" borderId="1" xfId="0" applyNumberFormat="1" applyFont="1" applyFill="1" applyBorder="1" applyAlignment="1">
      <alignment horizontal="right"/>
    </xf>
    <xf numFmtId="164" fontId="3" fillId="0" borderId="1" xfId="0" applyNumberFormat="1" applyFont="1" applyBorder="1" applyAlignment="1">
      <alignment horizontal="right"/>
    </xf>
    <xf numFmtId="164" fontId="5" fillId="3" borderId="1" xfId="0" applyNumberFormat="1" applyFont="1" applyFill="1" applyBorder="1" applyAlignment="1">
      <alignment horizontal="right"/>
    </xf>
    <xf numFmtId="164" fontId="3" fillId="0" borderId="1" xfId="0" applyNumberFormat="1" applyFont="1" applyBorder="1" applyAlignment="1">
      <alignment horizontal="right"/>
    </xf>
    <xf numFmtId="164" fontId="5" fillId="3" borderId="1" xfId="0" applyNumberFormat="1" applyFont="1" applyFill="1" applyBorder="1" applyAlignment="1">
      <alignment horizontal="right"/>
    </xf>
    <xf numFmtId="164" fontId="3" fillId="0" borderId="1" xfId="0" applyNumberFormat="1" applyFont="1" applyBorder="1" applyAlignment="1">
      <alignment horizontal="right"/>
    </xf>
    <xf numFmtId="164" fontId="5" fillId="3" borderId="1" xfId="0" applyNumberFormat="1" applyFont="1" applyFill="1" applyBorder="1" applyAlignment="1">
      <alignment horizontal="right"/>
    </xf>
    <xf numFmtId="164" fontId="3" fillId="0" borderId="1" xfId="0" applyNumberFormat="1" applyFont="1" applyBorder="1" applyAlignment="1">
      <alignment horizontal="right"/>
    </xf>
    <xf numFmtId="164" fontId="5" fillId="3" borderId="1" xfId="0" applyNumberFormat="1" applyFont="1" applyFill="1" applyBorder="1" applyAlignment="1">
      <alignment horizontal="right"/>
    </xf>
    <xf numFmtId="164" fontId="3" fillId="0" borderId="1" xfId="0" applyNumberFormat="1" applyFont="1" applyBorder="1" applyAlignment="1">
      <alignment horizontal="right"/>
    </xf>
    <xf numFmtId="164" fontId="5" fillId="3" borderId="1" xfId="0" applyNumberFormat="1" applyFont="1" applyFill="1" applyBorder="1" applyAlignment="1">
      <alignment horizontal="right"/>
    </xf>
    <xf numFmtId="164" fontId="3" fillId="0" borderId="1" xfId="0" applyNumberFormat="1" applyFont="1" applyBorder="1" applyAlignment="1">
      <alignment horizontal="right"/>
    </xf>
    <xf numFmtId="164" fontId="5" fillId="3" borderId="1" xfId="0" applyNumberFormat="1" applyFont="1" applyFill="1" applyBorder="1" applyAlignment="1">
      <alignment horizontal="right"/>
    </xf>
    <xf numFmtId="164" fontId="3" fillId="0" borderId="1" xfId="0" applyNumberFormat="1" applyFont="1" applyBorder="1" applyAlignment="1">
      <alignment horizontal="right"/>
    </xf>
    <xf numFmtId="164" fontId="5" fillId="3" borderId="1" xfId="0" applyNumberFormat="1" applyFont="1" applyFill="1" applyBorder="1" applyAlignment="1">
      <alignment horizontal="right"/>
    </xf>
    <xf numFmtId="164" fontId="3" fillId="0" borderId="1" xfId="0" applyNumberFormat="1" applyFont="1" applyBorder="1" applyAlignment="1">
      <alignment horizontal="right"/>
    </xf>
    <xf numFmtId="164" fontId="5" fillId="3" borderId="1" xfId="0" applyNumberFormat="1" applyFont="1" applyFill="1" applyBorder="1" applyAlignment="1">
      <alignment horizontal="right"/>
    </xf>
    <xf numFmtId="164" fontId="3" fillId="0" borderId="1" xfId="0" applyNumberFormat="1" applyFont="1" applyBorder="1" applyAlignment="1">
      <alignment horizontal="right"/>
    </xf>
    <xf numFmtId="164" fontId="5" fillId="3" borderId="1" xfId="0" applyNumberFormat="1" applyFont="1" applyFill="1" applyBorder="1" applyAlignment="1">
      <alignment horizontal="right"/>
    </xf>
    <xf numFmtId="164" fontId="3" fillId="0" borderId="1" xfId="0" applyNumberFormat="1" applyFont="1" applyBorder="1" applyAlignment="1">
      <alignment horizontal="right"/>
    </xf>
    <xf numFmtId="164" fontId="5" fillId="3" borderId="1" xfId="0" applyNumberFormat="1" applyFont="1" applyFill="1" applyBorder="1" applyAlignment="1">
      <alignment horizontal="right"/>
    </xf>
    <xf numFmtId="164" fontId="3" fillId="0" borderId="1" xfId="0" applyNumberFormat="1" applyFont="1" applyBorder="1" applyAlignment="1">
      <alignment horizontal="right"/>
    </xf>
    <xf numFmtId="164" fontId="5" fillId="3" borderId="1" xfId="0" applyNumberFormat="1" applyFont="1" applyFill="1" applyBorder="1" applyAlignment="1">
      <alignment horizontal="right"/>
    </xf>
    <xf numFmtId="164" fontId="3" fillId="0" borderId="1" xfId="0" applyNumberFormat="1" applyFont="1" applyBorder="1" applyAlignment="1">
      <alignment horizontal="right"/>
    </xf>
    <xf numFmtId="164" fontId="5" fillId="3" borderId="1" xfId="0" applyNumberFormat="1" applyFont="1" applyFill="1" applyBorder="1" applyAlignment="1">
      <alignment horizontal="right"/>
    </xf>
    <xf numFmtId="164" fontId="3" fillId="0" borderId="1" xfId="0" applyNumberFormat="1" applyFont="1" applyBorder="1" applyAlignment="1">
      <alignment horizontal="right"/>
    </xf>
    <xf numFmtId="164" fontId="5" fillId="3" borderId="1" xfId="0" applyNumberFormat="1" applyFont="1" applyFill="1" applyBorder="1" applyAlignment="1">
      <alignment horizontal="right"/>
    </xf>
    <xf numFmtId="164" fontId="3" fillId="0" borderId="1" xfId="0" applyNumberFormat="1" applyFont="1" applyBorder="1" applyAlignment="1">
      <alignment horizontal="right"/>
    </xf>
    <xf numFmtId="164" fontId="5" fillId="3" borderId="1" xfId="0" applyNumberFormat="1" applyFont="1" applyFill="1" applyBorder="1" applyAlignment="1">
      <alignment horizontal="right"/>
    </xf>
    <xf numFmtId="164" fontId="3" fillId="0" borderId="1" xfId="0" applyNumberFormat="1" applyFont="1" applyBorder="1" applyAlignment="1">
      <alignment horizontal="right"/>
    </xf>
    <xf numFmtId="164" fontId="5" fillId="3" borderId="1" xfId="0" applyNumberFormat="1" applyFont="1" applyFill="1" applyBorder="1" applyAlignment="1">
      <alignment horizontal="right"/>
    </xf>
    <xf numFmtId="164" fontId="3" fillId="0" borderId="1" xfId="0" applyNumberFormat="1" applyFont="1" applyBorder="1" applyAlignment="1">
      <alignment horizontal="right"/>
    </xf>
    <xf numFmtId="164" fontId="5" fillId="3" borderId="1" xfId="0" applyNumberFormat="1" applyFont="1" applyFill="1" applyBorder="1" applyAlignment="1">
      <alignment horizontal="right"/>
    </xf>
    <xf numFmtId="164" fontId="3" fillId="0" borderId="1" xfId="0" applyNumberFormat="1" applyFont="1" applyBorder="1" applyAlignment="1">
      <alignment horizontal="right"/>
    </xf>
    <xf numFmtId="164" fontId="5" fillId="3" borderId="1" xfId="0" applyNumberFormat="1" applyFont="1" applyFill="1" applyBorder="1" applyAlignment="1">
      <alignment horizontal="right"/>
    </xf>
    <xf numFmtId="164" fontId="3" fillId="0" borderId="1" xfId="0" applyNumberFormat="1" applyFont="1" applyBorder="1" applyAlignment="1">
      <alignment horizontal="right"/>
    </xf>
    <xf numFmtId="164" fontId="5" fillId="3" borderId="1" xfId="0" applyNumberFormat="1" applyFont="1" applyFill="1" applyBorder="1" applyAlignment="1">
      <alignment horizontal="right"/>
    </xf>
    <xf numFmtId="164" fontId="3" fillId="0" borderId="1" xfId="0" applyNumberFormat="1" applyFont="1" applyBorder="1" applyAlignment="1">
      <alignment horizontal="right"/>
    </xf>
    <xf numFmtId="164" fontId="5" fillId="3" borderId="1" xfId="0" applyNumberFormat="1" applyFont="1" applyFill="1" applyBorder="1" applyAlignment="1">
      <alignment horizontal="right"/>
    </xf>
    <xf numFmtId="164" fontId="3" fillId="0" borderId="1" xfId="0" applyNumberFormat="1" applyFont="1" applyBorder="1" applyAlignment="1">
      <alignment horizontal="right"/>
    </xf>
    <xf numFmtId="164" fontId="5" fillId="3" borderId="1" xfId="0" applyNumberFormat="1" applyFont="1" applyFill="1" applyBorder="1" applyAlignment="1">
      <alignment horizontal="right"/>
    </xf>
    <xf numFmtId="164" fontId="3" fillId="0" borderId="1" xfId="0" applyNumberFormat="1" applyFont="1" applyBorder="1" applyAlignment="1">
      <alignment horizontal="right"/>
    </xf>
    <xf numFmtId="164" fontId="5" fillId="3" borderId="1" xfId="0" applyNumberFormat="1" applyFont="1" applyFill="1" applyBorder="1" applyAlignment="1">
      <alignment horizontal="right"/>
    </xf>
    <xf numFmtId="164" fontId="3" fillId="0" borderId="1" xfId="0" applyNumberFormat="1" applyFont="1" applyBorder="1" applyAlignment="1">
      <alignment horizontal="right"/>
    </xf>
    <xf numFmtId="164" fontId="5" fillId="3" borderId="1" xfId="0" applyNumberFormat="1" applyFont="1" applyFill="1" applyBorder="1" applyAlignment="1">
      <alignment horizontal="right"/>
    </xf>
    <xf numFmtId="164" fontId="3" fillId="0" borderId="1" xfId="0" applyNumberFormat="1" applyFont="1" applyBorder="1" applyAlignment="1">
      <alignment horizontal="right"/>
    </xf>
    <xf numFmtId="164" fontId="5" fillId="3" borderId="1" xfId="0" applyNumberFormat="1" applyFont="1" applyFill="1" applyBorder="1" applyAlignment="1">
      <alignment horizontal="right"/>
    </xf>
    <xf numFmtId="164" fontId="3" fillId="0" borderId="1" xfId="0" applyNumberFormat="1" applyFont="1" applyBorder="1" applyAlignment="1">
      <alignment horizontal="right"/>
    </xf>
    <xf numFmtId="164" fontId="5" fillId="3" borderId="1" xfId="0" applyNumberFormat="1" applyFont="1" applyFill="1" applyBorder="1" applyAlignment="1">
      <alignment horizontal="right"/>
    </xf>
    <xf numFmtId="164" fontId="3" fillId="0" borderId="1" xfId="0" applyNumberFormat="1" applyFont="1" applyBorder="1" applyAlignment="1">
      <alignment horizontal="right"/>
    </xf>
    <xf numFmtId="164" fontId="5" fillId="3" borderId="1" xfId="0" applyNumberFormat="1" applyFont="1" applyFill="1" applyBorder="1" applyAlignment="1">
      <alignment horizontal="right"/>
    </xf>
    <xf numFmtId="164" fontId="3" fillId="0" borderId="1" xfId="0" applyNumberFormat="1" applyFont="1" applyBorder="1" applyAlignment="1">
      <alignment horizontal="right"/>
    </xf>
    <xf numFmtId="164" fontId="5" fillId="3" borderId="1" xfId="0" applyNumberFormat="1" applyFont="1" applyFill="1" applyBorder="1" applyAlignment="1">
      <alignment horizontal="right"/>
    </xf>
    <xf numFmtId="164" fontId="3" fillId="0" borderId="1" xfId="0" applyNumberFormat="1" applyFont="1" applyBorder="1" applyAlignment="1">
      <alignment horizontal="right"/>
    </xf>
    <xf numFmtId="164" fontId="5" fillId="3" borderId="1" xfId="0" applyNumberFormat="1" applyFont="1" applyFill="1" applyBorder="1" applyAlignment="1">
      <alignment horizontal="right"/>
    </xf>
    <xf numFmtId="164" fontId="3" fillId="0" borderId="1" xfId="0" applyNumberFormat="1" applyFont="1" applyBorder="1" applyAlignment="1">
      <alignment horizontal="right"/>
    </xf>
    <xf numFmtId="164" fontId="5" fillId="3" borderId="1" xfId="0" applyNumberFormat="1" applyFont="1" applyFill="1" applyBorder="1" applyAlignment="1">
      <alignment horizontal="right"/>
    </xf>
    <xf numFmtId="164" fontId="3" fillId="0" borderId="1" xfId="0" applyNumberFormat="1" applyFont="1" applyBorder="1" applyAlignment="1">
      <alignment horizontal="right"/>
    </xf>
    <xf numFmtId="164" fontId="5" fillId="3" borderId="1" xfId="0" applyNumberFormat="1" applyFont="1" applyFill="1" applyBorder="1" applyAlignment="1">
      <alignment horizontal="right"/>
    </xf>
    <xf numFmtId="164" fontId="3" fillId="0" borderId="1" xfId="0" applyNumberFormat="1" applyFont="1" applyBorder="1" applyAlignment="1">
      <alignment horizontal="right"/>
    </xf>
    <xf numFmtId="164" fontId="5" fillId="3" borderId="1" xfId="0" applyNumberFormat="1" applyFont="1" applyFill="1" applyBorder="1" applyAlignment="1">
      <alignment horizontal="right"/>
    </xf>
    <xf numFmtId="164" fontId="3" fillId="0" borderId="1" xfId="0" applyNumberFormat="1" applyFont="1" applyBorder="1" applyAlignment="1">
      <alignment horizontal="right"/>
    </xf>
    <xf numFmtId="164" fontId="5" fillId="3" borderId="1" xfId="0" applyNumberFormat="1" applyFont="1" applyFill="1" applyBorder="1" applyAlignment="1">
      <alignment horizontal="right"/>
    </xf>
    <xf numFmtId="164" fontId="3" fillId="0" borderId="1" xfId="0" applyNumberFormat="1" applyFont="1" applyBorder="1" applyAlignment="1">
      <alignment horizontal="right"/>
    </xf>
    <xf numFmtId="164" fontId="5" fillId="3" borderId="1" xfId="0" applyNumberFormat="1" applyFont="1" applyFill="1" applyBorder="1" applyAlignment="1">
      <alignment horizontal="right"/>
    </xf>
    <xf numFmtId="164" fontId="3" fillId="0" borderId="1" xfId="0" applyNumberFormat="1" applyFont="1" applyBorder="1" applyAlignment="1">
      <alignment horizontal="right"/>
    </xf>
    <xf numFmtId="164" fontId="5" fillId="3" borderId="1" xfId="0" applyNumberFormat="1" applyFont="1" applyFill="1" applyBorder="1" applyAlignment="1">
      <alignment horizontal="right"/>
    </xf>
    <xf numFmtId="164" fontId="3" fillId="0" borderId="1" xfId="0" applyNumberFormat="1" applyFont="1" applyBorder="1" applyAlignment="1">
      <alignment horizontal="right"/>
    </xf>
    <xf numFmtId="164" fontId="5" fillId="3" borderId="1" xfId="0" applyNumberFormat="1" applyFont="1" applyFill="1" applyBorder="1" applyAlignment="1">
      <alignment horizontal="right"/>
    </xf>
    <xf numFmtId="164" fontId="3" fillId="0" borderId="1" xfId="0" applyNumberFormat="1" applyFont="1" applyBorder="1" applyAlignment="1">
      <alignment horizontal="right"/>
    </xf>
    <xf numFmtId="164" fontId="5" fillId="3" borderId="1" xfId="0" applyNumberFormat="1" applyFont="1" applyFill="1" applyBorder="1" applyAlignment="1">
      <alignment horizontal="right"/>
    </xf>
    <xf numFmtId="164" fontId="3" fillId="0" borderId="1" xfId="0" applyNumberFormat="1" applyFont="1" applyBorder="1" applyAlignment="1">
      <alignment horizontal="right"/>
    </xf>
    <xf numFmtId="164" fontId="5" fillId="3" borderId="1" xfId="0" applyNumberFormat="1" applyFont="1" applyFill="1" applyBorder="1" applyAlignment="1">
      <alignment horizontal="right"/>
    </xf>
    <xf numFmtId="164" fontId="3" fillId="0" borderId="1" xfId="0" applyNumberFormat="1" applyFont="1" applyBorder="1" applyAlignment="1">
      <alignment horizontal="right"/>
    </xf>
    <xf numFmtId="164" fontId="5" fillId="3" borderId="1" xfId="0" applyNumberFormat="1" applyFont="1" applyFill="1" applyBorder="1" applyAlignment="1">
      <alignment horizontal="right"/>
    </xf>
    <xf numFmtId="164" fontId="3" fillId="0" borderId="1" xfId="0" applyNumberFormat="1" applyFont="1" applyBorder="1" applyAlignment="1">
      <alignment horizontal="right"/>
    </xf>
    <xf numFmtId="164" fontId="5" fillId="3" borderId="1" xfId="0" applyNumberFormat="1" applyFont="1" applyFill="1" applyBorder="1" applyAlignment="1">
      <alignment horizontal="right"/>
    </xf>
    <xf numFmtId="164" fontId="3" fillId="0" borderId="1" xfId="0" applyNumberFormat="1" applyFont="1" applyBorder="1" applyAlignment="1">
      <alignment horizontal="right"/>
    </xf>
    <xf numFmtId="164" fontId="5" fillId="3" borderId="1" xfId="0" applyNumberFormat="1" applyFont="1" applyFill="1" applyBorder="1" applyAlignment="1">
      <alignment horizontal="right"/>
    </xf>
    <xf numFmtId="164" fontId="3" fillId="0" borderId="1" xfId="0" applyNumberFormat="1" applyFont="1" applyBorder="1" applyAlignment="1">
      <alignment horizontal="right"/>
    </xf>
    <xf numFmtId="164" fontId="5" fillId="3" borderId="1" xfId="0" applyNumberFormat="1" applyFont="1" applyFill="1" applyBorder="1" applyAlignment="1">
      <alignment horizontal="right"/>
    </xf>
    <xf numFmtId="164" fontId="3" fillId="0" borderId="1" xfId="0" applyNumberFormat="1" applyFont="1" applyBorder="1" applyAlignment="1">
      <alignment horizontal="right"/>
    </xf>
    <xf numFmtId="164" fontId="5" fillId="3" borderId="1" xfId="0" applyNumberFormat="1" applyFont="1" applyFill="1" applyBorder="1" applyAlignment="1">
      <alignment horizontal="right"/>
    </xf>
    <xf numFmtId="164" fontId="3" fillId="0" borderId="1" xfId="0" applyNumberFormat="1" applyFont="1" applyBorder="1" applyAlignment="1">
      <alignment horizontal="right"/>
    </xf>
    <xf numFmtId="164" fontId="5" fillId="3" borderId="1" xfId="0" applyNumberFormat="1" applyFont="1" applyFill="1" applyBorder="1" applyAlignment="1">
      <alignment horizontal="right"/>
    </xf>
    <xf numFmtId="164" fontId="3" fillId="0" borderId="1" xfId="0" applyNumberFormat="1" applyFont="1" applyBorder="1" applyAlignment="1">
      <alignment horizontal="right"/>
    </xf>
    <xf numFmtId="164" fontId="5" fillId="3" borderId="1" xfId="0" applyNumberFormat="1" applyFont="1" applyFill="1" applyBorder="1" applyAlignment="1">
      <alignment horizontal="right"/>
    </xf>
    <xf numFmtId="164" fontId="3" fillId="0" borderId="1" xfId="0" applyNumberFormat="1" applyFont="1" applyBorder="1" applyAlignment="1">
      <alignment horizontal="right"/>
    </xf>
    <xf numFmtId="164" fontId="5" fillId="3" borderId="1" xfId="0" applyNumberFormat="1" applyFont="1" applyFill="1" applyBorder="1" applyAlignment="1">
      <alignment horizontal="right"/>
    </xf>
    <xf numFmtId="164" fontId="3" fillId="0" borderId="1" xfId="0" applyNumberFormat="1" applyFont="1" applyBorder="1" applyAlignment="1">
      <alignment horizontal="right"/>
    </xf>
    <xf numFmtId="164" fontId="5" fillId="3" borderId="1" xfId="0" applyNumberFormat="1" applyFont="1" applyFill="1" applyBorder="1" applyAlignment="1">
      <alignment horizontal="right"/>
    </xf>
    <xf numFmtId="164" fontId="3" fillId="0" borderId="1" xfId="0" applyNumberFormat="1" applyFont="1" applyBorder="1" applyAlignment="1">
      <alignment horizontal="right"/>
    </xf>
    <xf numFmtId="164" fontId="5" fillId="3" borderId="1" xfId="0" applyNumberFormat="1" applyFont="1" applyFill="1" applyBorder="1" applyAlignment="1">
      <alignment horizontal="right"/>
    </xf>
    <xf numFmtId="164" fontId="3" fillId="0" borderId="1" xfId="0" applyNumberFormat="1" applyFont="1" applyBorder="1" applyAlignment="1">
      <alignment horizontal="right"/>
    </xf>
    <xf numFmtId="164" fontId="5" fillId="3" borderId="1" xfId="0" applyNumberFormat="1" applyFont="1" applyFill="1" applyBorder="1" applyAlignment="1">
      <alignment horizontal="right"/>
    </xf>
    <xf numFmtId="164" fontId="3" fillId="0" borderId="1" xfId="0" applyNumberFormat="1" applyFont="1" applyBorder="1" applyAlignment="1">
      <alignment horizontal="right"/>
    </xf>
    <xf numFmtId="164" fontId="5" fillId="3" borderId="1" xfId="0" applyNumberFormat="1" applyFont="1" applyFill="1" applyBorder="1" applyAlignment="1">
      <alignment horizontal="right"/>
    </xf>
    <xf numFmtId="164" fontId="3" fillId="0" borderId="1" xfId="0" applyNumberFormat="1" applyFont="1" applyBorder="1" applyAlignment="1">
      <alignment horizontal="right"/>
    </xf>
    <xf numFmtId="164" fontId="5" fillId="3" borderId="1" xfId="0" applyNumberFormat="1" applyFont="1" applyFill="1" applyBorder="1" applyAlignment="1">
      <alignment horizontal="right"/>
    </xf>
    <xf numFmtId="164" fontId="3" fillId="0" borderId="1" xfId="0" applyNumberFormat="1" applyFont="1" applyBorder="1" applyAlignment="1">
      <alignment horizontal="right"/>
    </xf>
    <xf numFmtId="164" fontId="5" fillId="3" borderId="1" xfId="0" applyNumberFormat="1" applyFont="1" applyFill="1" applyBorder="1" applyAlignment="1">
      <alignment horizontal="right"/>
    </xf>
    <xf numFmtId="164" fontId="3" fillId="0" borderId="1" xfId="0" applyNumberFormat="1" applyFont="1" applyBorder="1" applyAlignment="1">
      <alignment horizontal="right"/>
    </xf>
    <xf numFmtId="164" fontId="5" fillId="3" borderId="1" xfId="0" applyNumberFormat="1" applyFont="1" applyFill="1" applyBorder="1" applyAlignment="1">
      <alignment horizontal="right"/>
    </xf>
    <xf numFmtId="164" fontId="3" fillId="0" borderId="1" xfId="0" applyNumberFormat="1" applyFont="1" applyBorder="1" applyAlignment="1">
      <alignment horizontal="right"/>
    </xf>
    <xf numFmtId="164" fontId="5" fillId="3" borderId="1" xfId="0" applyNumberFormat="1" applyFont="1" applyFill="1" applyBorder="1" applyAlignment="1">
      <alignment horizontal="right"/>
    </xf>
    <xf numFmtId="164" fontId="3" fillId="0" borderId="1" xfId="0" applyNumberFormat="1" applyFont="1" applyBorder="1" applyAlignment="1">
      <alignment horizontal="right"/>
    </xf>
    <xf numFmtId="164" fontId="5" fillId="3" borderId="1" xfId="0" applyNumberFormat="1" applyFont="1" applyFill="1" applyBorder="1" applyAlignment="1">
      <alignment horizontal="right"/>
    </xf>
    <xf numFmtId="164" fontId="3" fillId="0" borderId="1" xfId="0" applyNumberFormat="1" applyFont="1" applyBorder="1" applyAlignment="1">
      <alignment horizontal="right"/>
    </xf>
    <xf numFmtId="164" fontId="5" fillId="3" borderId="1" xfId="0" applyNumberFormat="1" applyFont="1" applyFill="1" applyBorder="1" applyAlignment="1">
      <alignment horizontal="right"/>
    </xf>
    <xf numFmtId="164" fontId="3" fillId="0" borderId="1" xfId="0" applyNumberFormat="1" applyFont="1" applyBorder="1" applyAlignment="1">
      <alignment horizontal="right"/>
    </xf>
    <xf numFmtId="164" fontId="5" fillId="3" borderId="1" xfId="0" applyNumberFormat="1" applyFont="1" applyFill="1" applyBorder="1" applyAlignment="1">
      <alignment horizontal="right"/>
    </xf>
    <xf numFmtId="164" fontId="3" fillId="0" borderId="1" xfId="0" applyNumberFormat="1" applyFont="1" applyBorder="1" applyAlignment="1">
      <alignment horizontal="right"/>
    </xf>
    <xf numFmtId="164" fontId="5" fillId="3" borderId="1" xfId="0" applyNumberFormat="1" applyFont="1" applyFill="1" applyBorder="1" applyAlignment="1">
      <alignment horizontal="right"/>
    </xf>
    <xf numFmtId="164" fontId="3" fillId="0" borderId="1" xfId="0" applyNumberFormat="1" applyFont="1" applyBorder="1" applyAlignment="1">
      <alignment horizontal="right"/>
    </xf>
    <xf numFmtId="164" fontId="5" fillId="3" borderId="1" xfId="0" applyNumberFormat="1" applyFont="1" applyFill="1" applyBorder="1" applyAlignment="1">
      <alignment horizontal="right"/>
    </xf>
    <xf numFmtId="164" fontId="3" fillId="0" borderId="1" xfId="0" applyNumberFormat="1" applyFont="1" applyBorder="1" applyAlignment="1">
      <alignment horizontal="right"/>
    </xf>
    <xf numFmtId="164" fontId="5" fillId="3" borderId="1" xfId="0" applyNumberFormat="1" applyFont="1" applyFill="1" applyBorder="1" applyAlignment="1">
      <alignment horizontal="right"/>
    </xf>
    <xf numFmtId="164" fontId="3" fillId="0" borderId="1" xfId="0" applyNumberFormat="1" applyFont="1" applyBorder="1" applyAlignment="1">
      <alignment horizontal="right"/>
    </xf>
    <xf numFmtId="164" fontId="5" fillId="3" borderId="1" xfId="0" applyNumberFormat="1" applyFont="1" applyFill="1" applyBorder="1" applyAlignment="1">
      <alignment horizontal="right"/>
    </xf>
    <xf numFmtId="164" fontId="3" fillId="0" borderId="1" xfId="0" applyNumberFormat="1" applyFont="1" applyBorder="1" applyAlignment="1">
      <alignment horizontal="right"/>
    </xf>
    <xf numFmtId="164" fontId="5" fillId="3" borderId="1" xfId="0" applyNumberFormat="1" applyFont="1" applyFill="1" applyBorder="1" applyAlignment="1">
      <alignment horizontal="right"/>
    </xf>
    <xf numFmtId="164" fontId="3" fillId="0" borderId="1" xfId="0" applyNumberFormat="1" applyFont="1" applyBorder="1" applyAlignment="1">
      <alignment horizontal="right"/>
    </xf>
    <xf numFmtId="164" fontId="5" fillId="3" borderId="1" xfId="0" applyNumberFormat="1" applyFont="1" applyFill="1" applyBorder="1" applyAlignment="1">
      <alignment horizontal="right"/>
    </xf>
    <xf numFmtId="164" fontId="3" fillId="0" borderId="1" xfId="0" applyNumberFormat="1" applyFont="1" applyBorder="1" applyAlignment="1">
      <alignment horizontal="right"/>
    </xf>
    <xf numFmtId="164" fontId="5" fillId="3" borderId="1" xfId="0" applyNumberFormat="1" applyFont="1" applyFill="1" applyBorder="1" applyAlignment="1">
      <alignment horizontal="right"/>
    </xf>
    <xf numFmtId="164" fontId="3" fillId="0" borderId="1" xfId="0" applyNumberFormat="1" applyFont="1" applyBorder="1" applyAlignment="1">
      <alignment horizontal="right"/>
    </xf>
    <xf numFmtId="164" fontId="5" fillId="3" borderId="1" xfId="0" applyNumberFormat="1" applyFont="1" applyFill="1" applyBorder="1" applyAlignment="1">
      <alignment horizontal="right"/>
    </xf>
    <xf numFmtId="164" fontId="3" fillId="0" borderId="1" xfId="0" applyNumberFormat="1" applyFont="1" applyBorder="1" applyAlignment="1">
      <alignment horizontal="right"/>
    </xf>
    <xf numFmtId="164" fontId="5" fillId="3" borderId="1" xfId="0" applyNumberFormat="1" applyFont="1" applyFill="1" applyBorder="1" applyAlignment="1">
      <alignment horizontal="right"/>
    </xf>
    <xf numFmtId="164" fontId="3" fillId="0" borderId="1" xfId="0" applyNumberFormat="1" applyFont="1" applyBorder="1" applyAlignment="1">
      <alignment horizontal="right"/>
    </xf>
    <xf numFmtId="164" fontId="5" fillId="3" borderId="1" xfId="0" applyNumberFormat="1" applyFont="1" applyFill="1" applyBorder="1" applyAlignment="1">
      <alignment horizontal="right"/>
    </xf>
    <xf numFmtId="164" fontId="3" fillId="0" borderId="1" xfId="0" applyNumberFormat="1" applyFont="1" applyBorder="1" applyAlignment="1">
      <alignment horizontal="right"/>
    </xf>
    <xf numFmtId="164" fontId="5" fillId="3" borderId="1" xfId="0" applyNumberFormat="1" applyFont="1" applyFill="1" applyBorder="1" applyAlignment="1">
      <alignment horizontal="right"/>
    </xf>
    <xf numFmtId="164" fontId="3" fillId="0" borderId="1" xfId="0" applyNumberFormat="1" applyFont="1" applyBorder="1" applyAlignment="1">
      <alignment horizontal="right"/>
    </xf>
    <xf numFmtId="164" fontId="5" fillId="3" borderId="1" xfId="0" applyNumberFormat="1" applyFont="1" applyFill="1" applyBorder="1" applyAlignment="1">
      <alignment horizontal="right"/>
    </xf>
    <xf numFmtId="164" fontId="3" fillId="0" borderId="1" xfId="0" applyNumberFormat="1" applyFont="1" applyBorder="1" applyAlignment="1">
      <alignment horizontal="right"/>
    </xf>
    <xf numFmtId="164" fontId="5" fillId="3" borderId="1" xfId="0" applyNumberFormat="1" applyFont="1" applyFill="1" applyBorder="1" applyAlignment="1">
      <alignment horizontal="right"/>
    </xf>
    <xf numFmtId="164" fontId="3" fillId="0" borderId="1" xfId="0" applyNumberFormat="1" applyFont="1" applyBorder="1" applyAlignment="1">
      <alignment horizontal="right"/>
    </xf>
    <xf numFmtId="164" fontId="5" fillId="3" borderId="1" xfId="0" applyNumberFormat="1" applyFont="1" applyFill="1" applyBorder="1" applyAlignment="1">
      <alignment horizontal="right"/>
    </xf>
    <xf numFmtId="164" fontId="3" fillId="0" borderId="1" xfId="0" applyNumberFormat="1" applyFont="1" applyBorder="1" applyAlignment="1">
      <alignment horizontal="right"/>
    </xf>
    <xf numFmtId="164" fontId="5" fillId="3" borderId="1" xfId="0" applyNumberFormat="1" applyFont="1" applyFill="1" applyBorder="1" applyAlignment="1">
      <alignment horizontal="right"/>
    </xf>
    <xf numFmtId="164" fontId="3" fillId="0" borderId="1" xfId="0" applyNumberFormat="1" applyFont="1" applyBorder="1" applyAlignment="1">
      <alignment horizontal="right"/>
    </xf>
    <xf numFmtId="164" fontId="5" fillId="3" borderId="1" xfId="0" applyNumberFormat="1" applyFont="1" applyFill="1" applyBorder="1" applyAlignment="1">
      <alignment horizontal="right"/>
    </xf>
    <xf numFmtId="164" fontId="3" fillId="0" borderId="1" xfId="0" applyNumberFormat="1" applyFont="1" applyBorder="1" applyAlignment="1">
      <alignment horizontal="right"/>
    </xf>
    <xf numFmtId="164" fontId="5" fillId="3" borderId="1" xfId="0" applyNumberFormat="1" applyFont="1" applyFill="1" applyBorder="1" applyAlignment="1">
      <alignment horizontal="right"/>
    </xf>
    <xf numFmtId="164" fontId="3" fillId="0" borderId="1" xfId="0" applyNumberFormat="1" applyFont="1" applyBorder="1" applyAlignment="1">
      <alignment horizontal="right"/>
    </xf>
    <xf numFmtId="164" fontId="5" fillId="3" borderId="1" xfId="0" applyNumberFormat="1" applyFont="1" applyFill="1" applyBorder="1" applyAlignment="1">
      <alignment horizontal="right"/>
    </xf>
    <xf numFmtId="0" fontId="6" fillId="0" borderId="0" xfId="0" applyFont="1" applyAlignment="1">
      <alignment horizontal="left" wrapText="1"/>
    </xf>
    <xf numFmtId="0" fontId="3" fillId="0" borderId="0" xfId="0" applyFont="1" applyAlignment="1">
      <alignment horizontal="right"/>
    </xf>
    <xf numFmtId="0" fontId="4" fillId="0" borderId="0" xfId="0" applyFont="1" applyAlignment="1">
      <alignment horizontal="center"/>
    </xf>
    <xf numFmtId="0" fontId="3" fillId="2" borderId="2" xfId="0" applyFont="1" applyFill="1" applyBorder="1" applyAlignment="1">
      <alignment horizontal="center" vertical="center"/>
    </xf>
    <xf numFmtId="0" fontId="5" fillId="3" borderId="1" xfId="0" applyFont="1" applyFill="1" applyBorder="1" applyAlignment="1">
      <alignment horizontal="center"/>
    </xf>
    <xf numFmtId="0" fontId="5" fillId="3" borderId="1" xfId="0" applyFont="1" applyFill="1" applyBorder="1" applyAlignment="1">
      <alignment horizontal="center" vertical="center" wrapText="1"/>
    </xf>
    <xf numFmtId="0" fontId="8" fillId="0" borderId="0" xfId="0" applyFont="1" applyAlignment="1">
      <alignment wrapText="1"/>
    </xf>
    <xf numFmtId="0" fontId="0" fillId="0" borderId="0" xfId="0"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theme" Target="theme/theme1.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calcChain" Target="calcChain.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styles" Target="style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497"/>
  <sheetViews>
    <sheetView topLeftCell="A54" workbookViewId="0">
      <selection activeCell="C63" sqref="C63"/>
    </sheetView>
  </sheetViews>
  <sheetFormatPr defaultColWidth="11.5546875" defaultRowHeight="14.4" x14ac:dyDescent="0.3"/>
  <sheetData>
    <row r="1" spans="1:3" ht="15.6" x14ac:dyDescent="0.3">
      <c r="A1" s="2" t="s">
        <v>0</v>
      </c>
      <c r="B1" s="1"/>
      <c r="C1" s="1"/>
    </row>
    <row r="2" spans="1:3" ht="15.6" x14ac:dyDescent="0.3">
      <c r="A2" s="1"/>
      <c r="B2" s="1"/>
      <c r="C2" s="1"/>
    </row>
    <row r="3" spans="1:3" ht="15.6" x14ac:dyDescent="0.3">
      <c r="A3" s="1" t="s">
        <v>123</v>
      </c>
      <c r="B3" s="1"/>
      <c r="C3" s="1"/>
    </row>
    <row r="4" spans="1:3" ht="15.6" x14ac:dyDescent="0.3">
      <c r="A4" s="1"/>
      <c r="B4" s="33" t="str">
        <f>HYPERLINK("#'Tab 1a'!A1", "a) by Race and Region of Residence of Mother")</f>
        <v>a) by Race and Region of Residence of Mother</v>
      </c>
      <c r="C4" s="1"/>
    </row>
    <row r="5" spans="1:3" ht="15.6" x14ac:dyDescent="0.3">
      <c r="A5" s="1"/>
      <c r="B5" s="33" t="str">
        <f>HYPERLINK("#'Tab 1b'!A1", "b) by Ethnicity and Region of Residence of Mother")</f>
        <v>b) by Ethnicity and Region of Residence of Mother</v>
      </c>
      <c r="C5" s="1"/>
    </row>
    <row r="6" spans="1:3" ht="15.6" x14ac:dyDescent="0.3">
      <c r="A6" s="1"/>
      <c r="B6" s="33" t="str">
        <f>HYPERLINK("#'Tab 1c'!A1", "c) by Race and County of Residence of Mother")</f>
        <v>c) by Race and County of Residence of Mother</v>
      </c>
      <c r="C6" s="1"/>
    </row>
    <row r="7" spans="1:3" ht="15.6" x14ac:dyDescent="0.3">
      <c r="A7" s="1"/>
      <c r="B7" s="33" t="str">
        <f>HYPERLINK("#'Tab 1d'!A1", "d) by Ethnicity and County of Residence of Mother")</f>
        <v>d) by Ethnicity and County of Residence of Mother</v>
      </c>
      <c r="C7" s="1"/>
    </row>
    <row r="8" spans="1:3" ht="15.6" x14ac:dyDescent="0.3">
      <c r="A8" s="1" t="s">
        <v>131</v>
      </c>
      <c r="B8" s="1"/>
      <c r="C8" s="1"/>
    </row>
    <row r="9" spans="1:3" ht="15.6" x14ac:dyDescent="0.3">
      <c r="A9" s="1"/>
      <c r="B9" s="33" t="str">
        <f>HYPERLINK("#'Tab 2a'!A1", "a) by Race and Region of Residence of Mother")</f>
        <v>a) by Race and Region of Residence of Mother</v>
      </c>
      <c r="C9" s="1"/>
    </row>
    <row r="10" spans="1:3" ht="15.6" x14ac:dyDescent="0.3">
      <c r="A10" s="1"/>
      <c r="B10" s="33" t="str">
        <f>HYPERLINK("#'Tab 2b'!A1", "b) by Ethnicity and Region of Residence of Mother")</f>
        <v>b) by Ethnicity and Region of Residence of Mother</v>
      </c>
      <c r="C10" s="1"/>
    </row>
    <row r="11" spans="1:3" ht="15.6" x14ac:dyDescent="0.3">
      <c r="A11" s="1"/>
      <c r="B11" s="33" t="str">
        <f>HYPERLINK("#'Tab 2c'!A1", "c) by Race of and County of Residence of Mother")</f>
        <v>c) by Race of and County of Residence of Mother</v>
      </c>
      <c r="C11" s="1"/>
    </row>
    <row r="12" spans="1:3" ht="15.6" x14ac:dyDescent="0.3">
      <c r="A12" s="1" t="s">
        <v>136</v>
      </c>
      <c r="B12" s="1"/>
      <c r="C12" s="1"/>
    </row>
    <row r="13" spans="1:3" ht="15.6" x14ac:dyDescent="0.3">
      <c r="A13" s="1"/>
      <c r="B13" s="1" t="s">
        <v>137</v>
      </c>
      <c r="C13" s="1"/>
    </row>
    <row r="14" spans="1:3" ht="15.6" x14ac:dyDescent="0.3">
      <c r="A14" s="1"/>
      <c r="B14" s="1"/>
      <c r="C14" s="33" t="str">
        <f>HYPERLINK("#'Tab 3a i'!A1", "a) by Race and Region of Residence of Mother")</f>
        <v>a) by Race and Region of Residence of Mother</v>
      </c>
    </row>
    <row r="15" spans="1:3" ht="15.6" x14ac:dyDescent="0.3">
      <c r="A15" s="1"/>
      <c r="B15" s="1"/>
      <c r="C15" s="33" t="str">
        <f>HYPERLINK("#'Tab 3b i'!A1", "b) by Ethnicity and Region of Residence of Mother")</f>
        <v>b) by Ethnicity and Region of Residence of Mother</v>
      </c>
    </row>
    <row r="16" spans="1:3" ht="15.6" x14ac:dyDescent="0.3">
      <c r="A16" s="1"/>
      <c r="B16" s="1"/>
      <c r="C16" s="33" t="str">
        <f>HYPERLINK("#'Tab 3c i'!A1", "c) by County of Residence of Mother")</f>
        <v>c) by County of Residence of Mother</v>
      </c>
    </row>
    <row r="17" spans="1:3" ht="15.6" x14ac:dyDescent="0.3">
      <c r="A17" s="1"/>
      <c r="B17" s="1" t="s">
        <v>140</v>
      </c>
      <c r="C17" s="1"/>
    </row>
    <row r="18" spans="1:3" ht="15.6" x14ac:dyDescent="0.3">
      <c r="A18" s="1"/>
      <c r="B18" s="1"/>
      <c r="C18" s="33" t="str">
        <f>HYPERLINK("#'Tab 3a ii'!A1", "a) by Race and Region of Residence of Mother")</f>
        <v>a) by Race and Region of Residence of Mother</v>
      </c>
    </row>
    <row r="19" spans="1:3" ht="15.6" x14ac:dyDescent="0.3">
      <c r="A19" s="1"/>
      <c r="B19" s="1"/>
      <c r="C19" s="33" t="str">
        <f>HYPERLINK("#'Tab 3b ii'!A1", "b) by Ethnicity and Region of Residence of Mother")</f>
        <v>b) by Ethnicity and Region of Residence of Mother</v>
      </c>
    </row>
    <row r="20" spans="1:3" ht="15.6" x14ac:dyDescent="0.3">
      <c r="A20" s="1"/>
      <c r="B20" s="1"/>
      <c r="C20" s="33" t="str">
        <f>HYPERLINK("#'Tab 3c ii'!A1", "c) by County of Residence of Mother")</f>
        <v>c) by County of Residence of Mother</v>
      </c>
    </row>
    <row r="21" spans="1:3" ht="15.6" x14ac:dyDescent="0.3">
      <c r="A21" s="1" t="s">
        <v>143</v>
      </c>
      <c r="B21" s="1"/>
      <c r="C21" s="1"/>
    </row>
    <row r="22" spans="1:3" ht="15.6" x14ac:dyDescent="0.3">
      <c r="A22" s="1"/>
      <c r="B22" s="33" t="str">
        <f>HYPERLINK("#'Tab 4a'!A1", "a) by Race and Region of Residence of Mother")</f>
        <v>a) by Race and Region of Residence of Mother</v>
      </c>
      <c r="C22" s="1"/>
    </row>
    <row r="23" spans="1:3" ht="15.6" x14ac:dyDescent="0.3">
      <c r="A23" s="1"/>
      <c r="B23" s="33" t="str">
        <f>HYPERLINK("#'Tab 4b'!A1", "b) by Ethnicity and Region of Residence of Mother")</f>
        <v>b) by Ethnicity and Region of Residence of Mother</v>
      </c>
      <c r="C23" s="1"/>
    </row>
    <row r="24" spans="1:3" ht="15.6" x14ac:dyDescent="0.3">
      <c r="A24" s="1"/>
      <c r="B24" s="33" t="str">
        <f>HYPERLINK("#'Tab 4c'!A1", "c) by Race and County of Residence of Mother")</f>
        <v>c) by Race and County of Residence of Mother</v>
      </c>
      <c r="C24" s="1"/>
    </row>
    <row r="25" spans="1:3" ht="15.6" x14ac:dyDescent="0.3">
      <c r="A25" s="1"/>
      <c r="B25" s="33" t="str">
        <f>HYPERLINK("#'Tab 4d'!A1", "d) by Ethnicity and County of Residence of Mother")</f>
        <v>d) by Ethnicity and County of Residence of Mother</v>
      </c>
      <c r="C25" s="1"/>
    </row>
    <row r="26" spans="1:3" ht="15.6" x14ac:dyDescent="0.3">
      <c r="A26" s="1" t="s">
        <v>147</v>
      </c>
      <c r="B26" s="1"/>
      <c r="C26" s="1"/>
    </row>
    <row r="27" spans="1:3" ht="15.6" x14ac:dyDescent="0.3">
      <c r="A27" s="1"/>
      <c r="B27" s="33" t="str">
        <f>HYPERLINK("#'Tab 5a'!A1", "a) by Race and Region of Residence of Mother")</f>
        <v>a) by Race and Region of Residence of Mother</v>
      </c>
      <c r="C27" s="1"/>
    </row>
    <row r="28" spans="1:3" ht="15.6" x14ac:dyDescent="0.3">
      <c r="A28" s="1"/>
      <c r="B28" s="33" t="str">
        <f>HYPERLINK("#'Tab 5b'!A1", "b) by Ethnicity and Region of Residence of Mother")</f>
        <v>b) by Ethnicity and Region of Residence of Mother</v>
      </c>
      <c r="C28" s="1"/>
    </row>
    <row r="29" spans="1:3" ht="15.6" x14ac:dyDescent="0.3">
      <c r="A29" s="1"/>
      <c r="B29" s="33" t="str">
        <f>HYPERLINK("#'Tab 5c'!A1", "c) by Race and County of Residence of Mother")</f>
        <v>c) by Race and County of Residence of Mother</v>
      </c>
      <c r="C29" s="1"/>
    </row>
    <row r="30" spans="1:3" ht="15.6" x14ac:dyDescent="0.3">
      <c r="A30" s="1"/>
      <c r="B30" s="33" t="str">
        <f>HYPERLINK("#'Tab 5d'!A1", "d) by Ethnicity and County of Residence of Mother")</f>
        <v>d) by Ethnicity and County of Residence of Mother</v>
      </c>
      <c r="C30" s="1"/>
    </row>
    <row r="31" spans="1:3" ht="15.6" x14ac:dyDescent="0.3">
      <c r="A31" s="1" t="s">
        <v>158</v>
      </c>
      <c r="B31" s="1"/>
      <c r="C31" s="1"/>
    </row>
    <row r="32" spans="1:3" ht="15.6" x14ac:dyDescent="0.3">
      <c r="A32" s="1"/>
      <c r="B32" s="33" t="str">
        <f>HYPERLINK("#'Tab 6a'!A1", "a) by Race of Mother")</f>
        <v>a) by Race of Mother</v>
      </c>
      <c r="C32" s="1"/>
    </row>
    <row r="33" spans="1:3" ht="15.6" x14ac:dyDescent="0.3">
      <c r="A33" s="1"/>
      <c r="B33" s="33" t="str">
        <f>HYPERLINK("#'Tab 6b'!A1", "b) by Ethnicity of Mother")</f>
        <v>b) by Ethnicity of Mother</v>
      </c>
      <c r="C33" s="1"/>
    </row>
    <row r="34" spans="1:3" ht="15.6" x14ac:dyDescent="0.3">
      <c r="A34" s="1" t="s">
        <v>162</v>
      </c>
      <c r="B34" s="1"/>
      <c r="C34" s="1"/>
    </row>
    <row r="35" spans="1:3" ht="15.6" x14ac:dyDescent="0.3">
      <c r="A35" s="1"/>
      <c r="B35" s="33" t="str">
        <f>HYPERLINK("#'Tab 7a'!A1", "a) by Race and Region of Residence of Mother")</f>
        <v>a) by Race and Region of Residence of Mother</v>
      </c>
      <c r="C35" s="1"/>
    </row>
    <row r="36" spans="1:3" ht="15.6" x14ac:dyDescent="0.3">
      <c r="A36" s="1"/>
      <c r="B36" s="33" t="str">
        <f>HYPERLINK("#'Tab 7b'!A1", "b) by Ethnicity and Region of Residence of Mother")</f>
        <v>b) by Ethnicity and Region of Residence of Mother</v>
      </c>
      <c r="C36" s="1"/>
    </row>
    <row r="37" spans="1:3" ht="15.6" x14ac:dyDescent="0.3">
      <c r="A37" s="1"/>
      <c r="B37" s="33" t="str">
        <f>HYPERLINK("#'Tab 7c'!A1", "c) by Race and County of Residence of Mother")</f>
        <v>c) by Race and County of Residence of Mother</v>
      </c>
      <c r="C37" s="1"/>
    </row>
    <row r="38" spans="1:3" ht="15.6" x14ac:dyDescent="0.3">
      <c r="A38" s="1" t="s">
        <v>166</v>
      </c>
      <c r="B38" s="1"/>
      <c r="C38" s="1"/>
    </row>
    <row r="39" spans="1:3" ht="15.6" x14ac:dyDescent="0.3">
      <c r="A39" s="1"/>
      <c r="B39" s="33" t="str">
        <f>HYPERLINK("#'Tab 8a'!A1", "a) by Race and Region of Residence of Mother")</f>
        <v>a) by Race and Region of Residence of Mother</v>
      </c>
      <c r="C39" s="1"/>
    </row>
    <row r="40" spans="1:3" ht="15.6" x14ac:dyDescent="0.3">
      <c r="A40" s="1"/>
      <c r="B40" s="33" t="str">
        <f>HYPERLINK("#'Tab 8b'!A1", "b) by Ethnicity and Region of Residence of Mother")</f>
        <v>b) by Ethnicity and Region of Residence of Mother</v>
      </c>
      <c r="C40" s="1"/>
    </row>
    <row r="41" spans="1:3" ht="15.6" x14ac:dyDescent="0.3">
      <c r="A41" s="1"/>
      <c r="B41" s="33" t="str">
        <f>HYPERLINK("#'Tab 8c'!A1", "c) by Race and County of Residence of Mother")</f>
        <v>c) by Race and County of Residence of Mother</v>
      </c>
      <c r="C41" s="1"/>
    </row>
    <row r="42" spans="1:3" ht="15.6" x14ac:dyDescent="0.3">
      <c r="A42" s="1" t="s">
        <v>182</v>
      </c>
      <c r="B42" s="1"/>
      <c r="C42" s="1"/>
    </row>
    <row r="43" spans="1:3" ht="15.6" x14ac:dyDescent="0.3">
      <c r="A43" s="1"/>
      <c r="B43" s="33" t="str">
        <f>HYPERLINK("#'Tab 11a i'!A1", "i) by Race")</f>
        <v>i) by Race</v>
      </c>
      <c r="C43" s="1"/>
    </row>
    <row r="44" spans="1:3" ht="15.6" x14ac:dyDescent="0.3">
      <c r="A44" s="1"/>
      <c r="B44" s="33" t="str">
        <f>HYPERLINK("#'Tab 11a ii+iii'!A1", "ii + iii) by Sex")</f>
        <v>ii + iii) by Sex</v>
      </c>
      <c r="C44" s="1"/>
    </row>
    <row r="45" spans="1:3" ht="15.6" x14ac:dyDescent="0.3">
      <c r="A45" s="1" t="s">
        <v>190</v>
      </c>
      <c r="B45" s="1"/>
      <c r="C45" s="1"/>
    </row>
    <row r="46" spans="1:3" ht="15.6" x14ac:dyDescent="0.3">
      <c r="A46" s="1"/>
      <c r="B46" s="33" t="str">
        <f>HYPERLINK("#'Tab 12a i'!A1", "i) by Race")</f>
        <v>i) by Race</v>
      </c>
      <c r="C46" s="1"/>
    </row>
    <row r="47" spans="1:3" ht="15.6" x14ac:dyDescent="0.3">
      <c r="A47" s="1"/>
      <c r="B47" s="33" t="str">
        <f>HYPERLINK("#'Tab 12a ii+iii'!A1", "ii + iii) by Sex")</f>
        <v>ii + iii) by Sex</v>
      </c>
      <c r="C47" s="1"/>
    </row>
    <row r="48" spans="1:3" ht="15.6" x14ac:dyDescent="0.3">
      <c r="A48" s="1" t="s">
        <v>196</v>
      </c>
      <c r="B48" s="1"/>
      <c r="C48" s="1"/>
    </row>
    <row r="49" spans="1:3" ht="15.6" x14ac:dyDescent="0.3">
      <c r="A49" s="1"/>
      <c r="B49" s="1" t="s">
        <v>197</v>
      </c>
      <c r="C49" s="1"/>
    </row>
    <row r="50" spans="1:3" ht="15.6" x14ac:dyDescent="0.3">
      <c r="A50" s="1"/>
      <c r="B50" s="1"/>
      <c r="C50" s="33" t="str">
        <f>HYPERLINK("#'Tab 14a i'!A1", "i) Total")</f>
        <v>i) Total</v>
      </c>
    </row>
    <row r="51" spans="1:3" ht="15.6" x14ac:dyDescent="0.3">
      <c r="A51" s="1"/>
      <c r="B51" s="1"/>
      <c r="C51" s="33" t="str">
        <f>HYPERLINK("#'Tab 14a ii'!A1", "ii) for Males")</f>
        <v>ii) for Males</v>
      </c>
    </row>
    <row r="52" spans="1:3" ht="15.6" x14ac:dyDescent="0.3">
      <c r="A52" s="1"/>
      <c r="B52" s="1"/>
      <c r="C52" s="33" t="str">
        <f>HYPERLINK("#'Tab 14a iii'!A1", "iii) for Females")</f>
        <v>iii) for Females</v>
      </c>
    </row>
    <row r="53" spans="1:3" ht="15.6" x14ac:dyDescent="0.3">
      <c r="A53" s="1"/>
      <c r="B53" s="1" t="s">
        <v>201</v>
      </c>
      <c r="C53" s="1"/>
    </row>
    <row r="54" spans="1:3" ht="15.6" x14ac:dyDescent="0.3">
      <c r="A54" s="1"/>
      <c r="B54" s="1"/>
      <c r="C54" s="33" t="str">
        <f>HYPERLINK("#'Tab 14b i'!A1", "i) Total")</f>
        <v>i) Total</v>
      </c>
    </row>
    <row r="55" spans="1:3" ht="15.6" x14ac:dyDescent="0.3">
      <c r="A55" s="1"/>
      <c r="B55" s="1"/>
      <c r="C55" s="33" t="str">
        <f>HYPERLINK("#'Tab 14b ii'!A1", "ii) for Males")</f>
        <v>ii) for Males</v>
      </c>
    </row>
    <row r="56" spans="1:3" ht="15.6" x14ac:dyDescent="0.3">
      <c r="A56" s="1"/>
      <c r="B56" s="1"/>
      <c r="C56" s="33" t="str">
        <f>HYPERLINK("#'Tab 14b iii'!A1", "iii) for Females")</f>
        <v>iii) for Females</v>
      </c>
    </row>
    <row r="57" spans="1:3" ht="15.6" x14ac:dyDescent="0.3">
      <c r="A57" s="1"/>
      <c r="B57" s="1" t="s">
        <v>205</v>
      </c>
      <c r="C57" s="1"/>
    </row>
    <row r="58" spans="1:3" ht="15.6" x14ac:dyDescent="0.3">
      <c r="A58" s="1"/>
      <c r="B58" s="1"/>
      <c r="C58" s="33" t="str">
        <f>HYPERLINK("#'Tab 14c i'!A1", "i) Total")</f>
        <v>i) Total</v>
      </c>
    </row>
    <row r="59" spans="1:3" ht="15.6" x14ac:dyDescent="0.3">
      <c r="A59" s="1"/>
      <c r="B59" s="1"/>
      <c r="C59" s="33" t="str">
        <f>HYPERLINK("#'Tab 14c ii'!A1", "ii) for Males")</f>
        <v>ii) for Males</v>
      </c>
    </row>
    <row r="60" spans="1:3" ht="15.6" x14ac:dyDescent="0.3">
      <c r="A60" s="1"/>
      <c r="B60" s="1"/>
      <c r="C60" s="33" t="str">
        <f>HYPERLINK("#'Tab 14c iii'!A1", "iii) for Females")</f>
        <v>iii) for Females</v>
      </c>
    </row>
    <row r="61" spans="1:3" ht="15.6" x14ac:dyDescent="0.3">
      <c r="A61" s="1" t="s">
        <v>207</v>
      </c>
      <c r="B61" s="1"/>
      <c r="C61" s="1"/>
    </row>
    <row r="62" spans="1:3" ht="15.6" x14ac:dyDescent="0.3">
      <c r="A62" s="1"/>
      <c r="B62" s="1" t="s">
        <v>197</v>
      </c>
      <c r="C62" s="1"/>
    </row>
    <row r="63" spans="1:3" ht="15.6" x14ac:dyDescent="0.3">
      <c r="A63" s="1"/>
      <c r="B63" s="1"/>
      <c r="C63" s="33" t="str">
        <f>HYPERLINK("#'Tab 15a i'!A1", "i) Total")</f>
        <v>i) Total</v>
      </c>
    </row>
    <row r="64" spans="1:3" ht="15.6" x14ac:dyDescent="0.3">
      <c r="A64" s="1"/>
      <c r="B64" s="1"/>
      <c r="C64" s="33" t="str">
        <f>HYPERLINK("#'Tab 15a ii'!A1", "ii) for Males")</f>
        <v>ii) for Males</v>
      </c>
    </row>
    <row r="65" spans="1:3" ht="15.6" x14ac:dyDescent="0.3">
      <c r="A65" s="1"/>
      <c r="B65" s="1"/>
      <c r="C65" s="33" t="str">
        <f>HYPERLINK("#'Tab 15a iii'!A1", "iii) for Females")</f>
        <v>iii) for Females</v>
      </c>
    </row>
    <row r="66" spans="1:3" ht="15.6" x14ac:dyDescent="0.3">
      <c r="A66" s="1"/>
      <c r="B66" s="33" t="str">
        <f>HYPERLINK("#'Tab 15c'!A1", "c) by Sex and County of Residence")</f>
        <v>c) by Sex and County of Residence</v>
      </c>
      <c r="C66" s="1"/>
    </row>
    <row r="67" spans="1:3" ht="15.6" x14ac:dyDescent="0.3">
      <c r="A67" s="1" t="s">
        <v>210</v>
      </c>
      <c r="B67" s="1"/>
      <c r="C67" s="1"/>
    </row>
    <row r="68" spans="1:3" ht="15.6" x14ac:dyDescent="0.3">
      <c r="A68" s="1"/>
      <c r="B68" s="1" t="s">
        <v>197</v>
      </c>
      <c r="C68" s="1"/>
    </row>
    <row r="69" spans="1:3" ht="15.6" x14ac:dyDescent="0.3">
      <c r="A69" s="1"/>
      <c r="B69" s="1"/>
      <c r="C69" s="33" t="str">
        <f>HYPERLINK("#'Tab 16a i'!A1", "i) Total")</f>
        <v>i) Total</v>
      </c>
    </row>
    <row r="70" spans="1:3" ht="15.6" x14ac:dyDescent="0.3">
      <c r="A70" s="1"/>
      <c r="B70" s="1"/>
      <c r="C70" s="33" t="str">
        <f>HYPERLINK("#'Tab 16a ii'!A1", "ii) for Males")</f>
        <v>ii) for Males</v>
      </c>
    </row>
    <row r="71" spans="1:3" ht="15.6" x14ac:dyDescent="0.3">
      <c r="A71" s="1"/>
      <c r="B71" s="1"/>
      <c r="C71" s="33" t="str">
        <f>HYPERLINK("#'Tab 16a iii'!A1", "iii) for Females")</f>
        <v>iii) for Females</v>
      </c>
    </row>
    <row r="72" spans="1:3" ht="15.6" x14ac:dyDescent="0.3">
      <c r="A72" s="1"/>
      <c r="B72" s="33" t="str">
        <f>HYPERLINK("#'Tab 16c'!A1", "c) by Sex and County of Residence")</f>
        <v>c) by Sex and County of Residence</v>
      </c>
      <c r="C72" s="1"/>
    </row>
    <row r="73" spans="1:3" ht="15.6" x14ac:dyDescent="0.3">
      <c r="A73" s="1" t="s">
        <v>212</v>
      </c>
      <c r="B73" s="1"/>
      <c r="C73" s="1"/>
    </row>
    <row r="74" spans="1:3" ht="15.6" x14ac:dyDescent="0.3">
      <c r="A74" s="1"/>
      <c r="B74" s="1" t="s">
        <v>197</v>
      </c>
      <c r="C74" s="1"/>
    </row>
    <row r="75" spans="1:3" ht="15.6" x14ac:dyDescent="0.3">
      <c r="A75" s="1"/>
      <c r="B75" s="1"/>
      <c r="C75" s="33" t="str">
        <f>HYPERLINK("#'Tab 17a i'!A1", "i) Total")</f>
        <v>i) Total</v>
      </c>
    </row>
    <row r="76" spans="1:3" ht="15.6" x14ac:dyDescent="0.3">
      <c r="A76" s="1"/>
      <c r="B76" s="1"/>
      <c r="C76" s="33" t="str">
        <f>HYPERLINK("#'Tab 17a ii'!A1", "ii) for Males")</f>
        <v>ii) for Males</v>
      </c>
    </row>
    <row r="77" spans="1:3" ht="15.6" x14ac:dyDescent="0.3">
      <c r="A77" s="1"/>
      <c r="B77" s="1"/>
      <c r="C77" s="33" t="str">
        <f>HYPERLINK("#'Tab 17a iii'!A1", "iii) for Females")</f>
        <v>iii) for Females</v>
      </c>
    </row>
    <row r="78" spans="1:3" ht="15.6" x14ac:dyDescent="0.3">
      <c r="A78" s="1"/>
      <c r="B78" s="33" t="str">
        <f>HYPERLINK("#'Tab 17c'!A1", "c) by County of Residence")</f>
        <v>c) by County of Residence</v>
      </c>
      <c r="C78" s="1"/>
    </row>
    <row r="79" spans="1:3" ht="15.6" x14ac:dyDescent="0.3">
      <c r="A79" s="1" t="s">
        <v>216</v>
      </c>
      <c r="B79" s="1"/>
      <c r="C79" s="1"/>
    </row>
    <row r="80" spans="1:3" ht="15.6" x14ac:dyDescent="0.3">
      <c r="A80" s="1"/>
      <c r="B80" s="33" t="str">
        <f>HYPERLINK("#'Tab 18a i'!A1", "i) by Race")</f>
        <v>i) by Race</v>
      </c>
      <c r="C80" s="1"/>
    </row>
    <row r="81" spans="1:3" ht="15.6" x14ac:dyDescent="0.3">
      <c r="A81" s="1"/>
      <c r="B81" s="33" t="str">
        <f>HYPERLINK("#'Tab 18a ii+iii'!A1", "ii + iii) by Sex")</f>
        <v>ii + iii) by Sex</v>
      </c>
      <c r="C81" s="1"/>
    </row>
    <row r="82" spans="1:3" ht="15.6" x14ac:dyDescent="0.3">
      <c r="A82" s="1" t="s">
        <v>218</v>
      </c>
      <c r="B82" s="1"/>
      <c r="C82" s="1"/>
    </row>
    <row r="83" spans="1:3" ht="15.6" x14ac:dyDescent="0.3">
      <c r="A83" s="1"/>
      <c r="B83" s="33" t="str">
        <f>HYPERLINK("#'Tab 19a i'!A1", "i) by Race")</f>
        <v>i) by Race</v>
      </c>
      <c r="C83" s="1"/>
    </row>
    <row r="84" spans="1:3" ht="15.6" x14ac:dyDescent="0.3">
      <c r="A84" s="1"/>
      <c r="B84" s="33" t="str">
        <f>HYPERLINK("#'Tab 19a ii+iii'!A1", "ii + iii) by Sex")</f>
        <v>ii + iii) by Sex</v>
      </c>
      <c r="C84" s="1"/>
    </row>
    <row r="85" spans="1:3" ht="15.6" x14ac:dyDescent="0.3">
      <c r="A85" s="1" t="s">
        <v>220</v>
      </c>
      <c r="B85" s="1"/>
      <c r="C85" s="1"/>
    </row>
    <row r="86" spans="1:3" ht="15.6" x14ac:dyDescent="0.3">
      <c r="A86" s="1"/>
      <c r="B86" s="1" t="s">
        <v>197</v>
      </c>
      <c r="C86" s="1"/>
    </row>
    <row r="87" spans="1:3" ht="15.6" x14ac:dyDescent="0.3">
      <c r="A87" s="1"/>
      <c r="B87" s="1"/>
      <c r="C87" s="33" t="str">
        <f>HYPERLINK("#'Tab 20a i'!A1", "i) Total")</f>
        <v>i) Total</v>
      </c>
    </row>
    <row r="88" spans="1:3" ht="15.6" x14ac:dyDescent="0.3">
      <c r="A88" s="1"/>
      <c r="B88" s="1"/>
      <c r="C88" s="33" t="str">
        <f>HYPERLINK("#'Tab 20a ii'!A1", "ii) for Males")</f>
        <v>ii) for Males</v>
      </c>
    </row>
    <row r="89" spans="1:3" ht="15.6" x14ac:dyDescent="0.3">
      <c r="A89" s="1"/>
      <c r="B89" s="1"/>
      <c r="C89" s="33" t="str">
        <f>HYPERLINK("#'Tab 20a iii'!A1", "iii) for Females")</f>
        <v>iii) for Females</v>
      </c>
    </row>
    <row r="90" spans="1:3" ht="15.6" x14ac:dyDescent="0.3">
      <c r="A90" s="1"/>
      <c r="B90" s="33" t="str">
        <f>HYPERLINK("#'Tab 20c'!A1", "c) by County of Residence")</f>
        <v>c) by County of Residence</v>
      </c>
      <c r="C90" s="1"/>
    </row>
    <row r="91" spans="1:3" ht="15.6" x14ac:dyDescent="0.3">
      <c r="A91" s="1" t="s">
        <v>222</v>
      </c>
      <c r="B91" s="1"/>
      <c r="C91" s="1"/>
    </row>
    <row r="92" spans="1:3" ht="15.6" x14ac:dyDescent="0.3">
      <c r="A92" s="1"/>
      <c r="B92" s="33" t="str">
        <f>HYPERLINK("#'Tab 21a i'!A1", "i) by Race")</f>
        <v>i) by Race</v>
      </c>
      <c r="C92" s="1"/>
    </row>
    <row r="93" spans="1:3" ht="15.6" x14ac:dyDescent="0.3">
      <c r="A93" s="1"/>
      <c r="B93" s="33" t="str">
        <f>HYPERLINK("#'Tab 21a ii+iii'!A1", "ii + iii) by Sex")</f>
        <v>ii + iii) by Sex</v>
      </c>
      <c r="C93" s="1"/>
    </row>
    <row r="94" spans="1:3" ht="15.6" x14ac:dyDescent="0.3">
      <c r="A94" s="1" t="s">
        <v>224</v>
      </c>
      <c r="B94" s="1"/>
      <c r="C94" s="1"/>
    </row>
    <row r="95" spans="1:3" ht="15.6" x14ac:dyDescent="0.3">
      <c r="A95" s="1"/>
      <c r="B95" s="33" t="str">
        <f>HYPERLINK("#'Tab 22a i'!A1", "i) by Race")</f>
        <v>i) by Race</v>
      </c>
      <c r="C95" s="1"/>
    </row>
    <row r="96" spans="1:3" ht="15.6" x14ac:dyDescent="0.3">
      <c r="A96" s="1"/>
      <c r="B96" s="33" t="str">
        <f>HYPERLINK("#'Tab 22a ii+iii'!A1", "ii + iii) by Sex")</f>
        <v>ii + iii) by Sex</v>
      </c>
      <c r="C96" s="1"/>
    </row>
    <row r="97" spans="1:3" ht="15.6" x14ac:dyDescent="0.3">
      <c r="A97" s="1"/>
      <c r="B97" s="33" t="str">
        <f>HYPERLINK("#'Tab 22c'!A1", "c) by County of Residence")</f>
        <v>c) by County of Residence</v>
      </c>
      <c r="C97" s="1"/>
    </row>
    <row r="98" spans="1:3" ht="15.6" x14ac:dyDescent="0.3">
      <c r="A98" s="1" t="s">
        <v>226</v>
      </c>
      <c r="B98" s="1"/>
      <c r="C98" s="1"/>
    </row>
    <row r="99" spans="1:3" ht="15.6" x14ac:dyDescent="0.3">
      <c r="A99" s="1"/>
      <c r="B99" s="33" t="str">
        <f>HYPERLINK("#'Tab 23a i'!A1", "i) by Race")</f>
        <v>i) by Race</v>
      </c>
      <c r="C99" s="1"/>
    </row>
    <row r="100" spans="1:3" ht="15.6" x14ac:dyDescent="0.3">
      <c r="A100" s="1"/>
      <c r="B100" s="33" t="str">
        <f>HYPERLINK("#'Tab 23a ii+iii'!A1", "ii + iii) by Sex")</f>
        <v>ii + iii) by Sex</v>
      </c>
      <c r="C100" s="1"/>
    </row>
    <row r="101" spans="1:3" ht="15.6" x14ac:dyDescent="0.3">
      <c r="A101" s="1"/>
      <c r="B101" s="33" t="str">
        <f>HYPERLINK("#'Tab 23c'!A1", "c) by County of Residence")</f>
        <v>c) by County of Residence</v>
      </c>
      <c r="C101" s="1"/>
    </row>
    <row r="102" spans="1:3" ht="15.6" x14ac:dyDescent="0.3">
      <c r="A102" s="1" t="s">
        <v>228</v>
      </c>
      <c r="B102" s="1"/>
      <c r="C102" s="1"/>
    </row>
    <row r="103" spans="1:3" ht="15.6" x14ac:dyDescent="0.3">
      <c r="A103" s="1"/>
      <c r="B103" s="33" t="str">
        <f>HYPERLINK("#'Tab 24a i'!A1", "i) by Race")</f>
        <v>i) by Race</v>
      </c>
      <c r="C103" s="1"/>
    </row>
    <row r="104" spans="1:3" ht="15.6" x14ac:dyDescent="0.3">
      <c r="A104" s="1"/>
      <c r="B104" s="33" t="str">
        <f>HYPERLINK("#'Tab 24a ii+iii'!A1", "ii + iii) by Sex")</f>
        <v>ii + iii) by Sex</v>
      </c>
      <c r="C104" s="1"/>
    </row>
    <row r="105" spans="1:3" ht="15.6" x14ac:dyDescent="0.3">
      <c r="A105" s="1"/>
      <c r="B105" s="33" t="str">
        <f>HYPERLINK("#'Tab 24c'!A1", "c) by Sex and County of Residence")</f>
        <v>c) by Sex and County of Residence</v>
      </c>
      <c r="C105" s="1"/>
    </row>
    <row r="106" spans="1:3" ht="15.6" x14ac:dyDescent="0.3">
      <c r="A106" s="1" t="s">
        <v>246</v>
      </c>
      <c r="B106" s="1"/>
      <c r="C106" s="1"/>
    </row>
    <row r="107" spans="1:3" ht="15.6" x14ac:dyDescent="0.3">
      <c r="A107" s="1"/>
      <c r="B107" s="1"/>
      <c r="C107" s="33" t="str">
        <f>HYPERLINK("#'Tab 15-24b i'!A1", "i) Total")</f>
        <v>i) Total</v>
      </c>
    </row>
    <row r="108" spans="1:3" ht="15.6" x14ac:dyDescent="0.3">
      <c r="A108" s="1"/>
      <c r="B108" s="1"/>
      <c r="C108" s="33" t="str">
        <f>HYPERLINK("#'Tab 15-24b ii'!A1", "ii) for Males")</f>
        <v>ii) for Males</v>
      </c>
    </row>
    <row r="109" spans="1:3" ht="15.6" x14ac:dyDescent="0.3">
      <c r="A109" s="1"/>
      <c r="B109" s="1"/>
      <c r="C109" s="33" t="str">
        <f>HYPERLINK("#'Tab 15-24b iii'!A1", "iii) for Females")</f>
        <v>iii) for Females</v>
      </c>
    </row>
    <row r="110" spans="1:3" ht="15.6" x14ac:dyDescent="0.3">
      <c r="A110" s="33" t="str">
        <f>HYPERLINK("#'Tab 25a'!A1", "25) Number of Infant Deaths with Rates per 1,000 Live Births")</f>
        <v>25) Number of Infant Deaths with Rates per 1,000 Live Births</v>
      </c>
      <c r="B110" s="1"/>
      <c r="C110" s="1"/>
    </row>
    <row r="111" spans="1:3" ht="15.6" x14ac:dyDescent="0.3">
      <c r="A111" s="1"/>
      <c r="B111" s="1"/>
      <c r="C111" s="1"/>
    </row>
    <row r="112" spans="1:3" ht="15.6" x14ac:dyDescent="0.3">
      <c r="A112" s="1"/>
      <c r="B112" s="1"/>
      <c r="C112" s="1"/>
    </row>
    <row r="113" spans="1:3" ht="15.6" x14ac:dyDescent="0.3">
      <c r="A113" s="1"/>
      <c r="B113" s="1"/>
      <c r="C113" s="1"/>
    </row>
    <row r="114" spans="1:3" ht="15.6" x14ac:dyDescent="0.3">
      <c r="A114" s="1"/>
      <c r="B114" s="1"/>
      <c r="C114" s="1"/>
    </row>
    <row r="115" spans="1:3" ht="15.6" x14ac:dyDescent="0.3">
      <c r="A115" s="1"/>
      <c r="B115" s="1"/>
      <c r="C115" s="1"/>
    </row>
    <row r="116" spans="1:3" ht="15.6" x14ac:dyDescent="0.3">
      <c r="A116" s="1"/>
      <c r="B116" s="1"/>
      <c r="C116" s="1"/>
    </row>
    <row r="117" spans="1:3" ht="15.6" x14ac:dyDescent="0.3">
      <c r="A117" s="1"/>
      <c r="B117" s="1"/>
      <c r="C117" s="1"/>
    </row>
    <row r="118" spans="1:3" ht="15.6" x14ac:dyDescent="0.3">
      <c r="A118" s="1"/>
      <c r="B118" s="1"/>
      <c r="C118" s="1"/>
    </row>
    <row r="119" spans="1:3" ht="15.6" x14ac:dyDescent="0.3">
      <c r="A119" s="1"/>
      <c r="B119" s="1"/>
      <c r="C119" s="1"/>
    </row>
    <row r="120" spans="1:3" ht="15.6" x14ac:dyDescent="0.3">
      <c r="A120" s="1"/>
      <c r="B120" s="1"/>
      <c r="C120" s="1"/>
    </row>
    <row r="121" spans="1:3" ht="15.6" x14ac:dyDescent="0.3">
      <c r="A121" s="1"/>
      <c r="B121" s="1"/>
      <c r="C121" s="1"/>
    </row>
    <row r="122" spans="1:3" ht="15.6" x14ac:dyDescent="0.3">
      <c r="A122" s="1"/>
      <c r="B122" s="1"/>
      <c r="C122" s="1"/>
    </row>
    <row r="123" spans="1:3" ht="15.6" x14ac:dyDescent="0.3">
      <c r="A123" s="1"/>
      <c r="B123" s="1"/>
      <c r="C123" s="1"/>
    </row>
    <row r="124" spans="1:3" ht="15.6" x14ac:dyDescent="0.3">
      <c r="A124" s="1"/>
      <c r="B124" s="1"/>
      <c r="C124" s="1"/>
    </row>
    <row r="125" spans="1:3" ht="15.6" x14ac:dyDescent="0.3">
      <c r="A125" s="1"/>
      <c r="B125" s="1"/>
      <c r="C125" s="1"/>
    </row>
    <row r="126" spans="1:3" ht="15.6" x14ac:dyDescent="0.3">
      <c r="A126" s="1"/>
      <c r="B126" s="1"/>
      <c r="C126" s="1"/>
    </row>
    <row r="127" spans="1:3" ht="15.6" x14ac:dyDescent="0.3">
      <c r="A127" s="1"/>
      <c r="B127" s="1"/>
      <c r="C127" s="1"/>
    </row>
    <row r="128" spans="1:3" ht="15.6" x14ac:dyDescent="0.3">
      <c r="A128" s="1"/>
      <c r="B128" s="1"/>
      <c r="C128" s="1"/>
    </row>
    <row r="129" spans="1:3" ht="15.6" x14ac:dyDescent="0.3">
      <c r="A129" s="1"/>
      <c r="B129" s="1"/>
      <c r="C129" s="1"/>
    </row>
    <row r="130" spans="1:3" ht="15.6" x14ac:dyDescent="0.3">
      <c r="A130" s="1"/>
      <c r="B130" s="1"/>
      <c r="C130" s="1"/>
    </row>
    <row r="131" spans="1:3" ht="15.6" x14ac:dyDescent="0.3">
      <c r="A131" s="1"/>
      <c r="B131" s="1"/>
      <c r="C131" s="1"/>
    </row>
    <row r="132" spans="1:3" ht="15.6" x14ac:dyDescent="0.3">
      <c r="A132" s="1"/>
      <c r="B132" s="1"/>
      <c r="C132" s="1"/>
    </row>
    <row r="133" spans="1:3" ht="15.6" x14ac:dyDescent="0.3">
      <c r="A133" s="1"/>
      <c r="B133" s="1"/>
      <c r="C133" s="1"/>
    </row>
    <row r="134" spans="1:3" ht="15.6" x14ac:dyDescent="0.3">
      <c r="A134" s="1"/>
      <c r="B134" s="1"/>
      <c r="C134" s="1"/>
    </row>
    <row r="135" spans="1:3" ht="15.6" x14ac:dyDescent="0.3">
      <c r="A135" s="1"/>
      <c r="B135" s="1"/>
      <c r="C135" s="1"/>
    </row>
    <row r="136" spans="1:3" ht="15.6" x14ac:dyDescent="0.3">
      <c r="A136" s="1"/>
      <c r="B136" s="1"/>
      <c r="C136" s="1"/>
    </row>
    <row r="137" spans="1:3" ht="15.6" x14ac:dyDescent="0.3">
      <c r="A137" s="1"/>
      <c r="B137" s="1"/>
      <c r="C137" s="1"/>
    </row>
    <row r="138" spans="1:3" ht="15.6" x14ac:dyDescent="0.3">
      <c r="A138" s="1"/>
      <c r="B138" s="1"/>
      <c r="C138" s="1"/>
    </row>
    <row r="139" spans="1:3" ht="15.6" x14ac:dyDescent="0.3">
      <c r="A139" s="1"/>
      <c r="B139" s="1"/>
      <c r="C139" s="1"/>
    </row>
    <row r="140" spans="1:3" ht="15.6" x14ac:dyDescent="0.3">
      <c r="A140" s="1"/>
      <c r="B140" s="1"/>
      <c r="C140" s="1"/>
    </row>
    <row r="141" spans="1:3" ht="15.6" x14ac:dyDescent="0.3">
      <c r="A141" s="1"/>
      <c r="B141" s="1"/>
      <c r="C141" s="1"/>
    </row>
    <row r="142" spans="1:3" ht="15.6" x14ac:dyDescent="0.3">
      <c r="A142" s="1"/>
      <c r="B142" s="1"/>
      <c r="C142" s="1"/>
    </row>
    <row r="143" spans="1:3" ht="15.6" x14ac:dyDescent="0.3">
      <c r="A143" s="1"/>
      <c r="B143" s="1"/>
      <c r="C143" s="1"/>
    </row>
    <row r="144" spans="1:3" ht="15.6" x14ac:dyDescent="0.3">
      <c r="A144" s="1"/>
      <c r="B144" s="1"/>
      <c r="C144" s="1"/>
    </row>
    <row r="145" spans="1:3" ht="15.6" x14ac:dyDescent="0.3">
      <c r="A145" s="1"/>
      <c r="B145" s="1"/>
      <c r="C145" s="1"/>
    </row>
    <row r="146" spans="1:3" ht="15.6" x14ac:dyDescent="0.3">
      <c r="A146" s="1"/>
      <c r="B146" s="1"/>
      <c r="C146" s="1"/>
    </row>
    <row r="147" spans="1:3" ht="15.6" x14ac:dyDescent="0.3">
      <c r="A147" s="1"/>
      <c r="B147" s="1"/>
      <c r="C147" s="1"/>
    </row>
    <row r="148" spans="1:3" ht="15.6" x14ac:dyDescent="0.3">
      <c r="A148" s="1"/>
      <c r="B148" s="1"/>
      <c r="C148" s="1"/>
    </row>
    <row r="149" spans="1:3" ht="15.6" x14ac:dyDescent="0.3">
      <c r="A149" s="1"/>
      <c r="B149" s="1"/>
      <c r="C149" s="1"/>
    </row>
    <row r="150" spans="1:3" ht="15.6" x14ac:dyDescent="0.3">
      <c r="A150" s="1"/>
      <c r="B150" s="1"/>
      <c r="C150" s="1"/>
    </row>
    <row r="151" spans="1:3" ht="15.6" x14ac:dyDescent="0.3">
      <c r="A151" s="1"/>
      <c r="B151" s="1"/>
      <c r="C151" s="1"/>
    </row>
    <row r="152" spans="1:3" ht="15.6" x14ac:dyDescent="0.3">
      <c r="A152" s="1"/>
      <c r="B152" s="1"/>
      <c r="C152" s="1"/>
    </row>
    <row r="153" spans="1:3" ht="15.6" x14ac:dyDescent="0.3">
      <c r="A153" s="1"/>
      <c r="B153" s="1"/>
      <c r="C153" s="1"/>
    </row>
    <row r="154" spans="1:3" ht="15.6" x14ac:dyDescent="0.3">
      <c r="A154" s="1"/>
      <c r="B154" s="1"/>
      <c r="C154" s="1"/>
    </row>
    <row r="155" spans="1:3" ht="15.6" x14ac:dyDescent="0.3">
      <c r="A155" s="1"/>
      <c r="B155" s="1"/>
      <c r="C155" s="1"/>
    </row>
    <row r="156" spans="1:3" ht="15.6" x14ac:dyDescent="0.3">
      <c r="A156" s="1"/>
      <c r="B156" s="1"/>
      <c r="C156" s="1"/>
    </row>
    <row r="157" spans="1:3" ht="15.6" x14ac:dyDescent="0.3">
      <c r="A157" s="1"/>
      <c r="B157" s="1"/>
      <c r="C157" s="1"/>
    </row>
    <row r="158" spans="1:3" ht="15.6" x14ac:dyDescent="0.3">
      <c r="A158" s="1"/>
      <c r="B158" s="1"/>
      <c r="C158" s="1"/>
    </row>
    <row r="159" spans="1:3" ht="15.6" x14ac:dyDescent="0.3">
      <c r="A159" s="1"/>
      <c r="B159" s="1"/>
      <c r="C159" s="1"/>
    </row>
    <row r="160" spans="1:3" ht="15.6" x14ac:dyDescent="0.3">
      <c r="A160" s="1"/>
      <c r="B160" s="1"/>
      <c r="C160" s="1"/>
    </row>
    <row r="161" spans="1:3" ht="15.6" x14ac:dyDescent="0.3">
      <c r="A161" s="1"/>
      <c r="B161" s="1"/>
      <c r="C161" s="1"/>
    </row>
    <row r="162" spans="1:3" ht="15.6" x14ac:dyDescent="0.3">
      <c r="A162" s="1"/>
      <c r="B162" s="1"/>
      <c r="C162" s="1"/>
    </row>
    <row r="163" spans="1:3" ht="15.6" x14ac:dyDescent="0.3">
      <c r="A163" s="1"/>
      <c r="B163" s="1"/>
      <c r="C163" s="1"/>
    </row>
    <row r="164" spans="1:3" ht="15.6" x14ac:dyDescent="0.3">
      <c r="A164" s="1"/>
      <c r="B164" s="1"/>
      <c r="C164" s="1"/>
    </row>
    <row r="165" spans="1:3" ht="15.6" x14ac:dyDescent="0.3">
      <c r="A165" s="1"/>
      <c r="B165" s="1"/>
      <c r="C165" s="1"/>
    </row>
    <row r="166" spans="1:3" ht="15.6" x14ac:dyDescent="0.3">
      <c r="A166" s="1"/>
      <c r="B166" s="1"/>
      <c r="C166" s="1"/>
    </row>
    <row r="167" spans="1:3" ht="15.6" x14ac:dyDescent="0.3">
      <c r="A167" s="1"/>
      <c r="B167" s="1"/>
      <c r="C167" s="1"/>
    </row>
    <row r="168" spans="1:3" ht="15.6" x14ac:dyDescent="0.3">
      <c r="A168" s="1"/>
      <c r="B168" s="1"/>
      <c r="C168" s="1"/>
    </row>
    <row r="169" spans="1:3" ht="15.6" x14ac:dyDescent="0.3">
      <c r="A169" s="1"/>
      <c r="B169" s="1"/>
      <c r="C169" s="1"/>
    </row>
    <row r="170" spans="1:3" ht="15.6" x14ac:dyDescent="0.3">
      <c r="A170" s="1"/>
      <c r="B170" s="1"/>
      <c r="C170" s="1"/>
    </row>
    <row r="171" spans="1:3" ht="15.6" x14ac:dyDescent="0.3">
      <c r="A171" s="1"/>
      <c r="B171" s="1"/>
      <c r="C171" s="1"/>
    </row>
    <row r="172" spans="1:3" ht="15.6" x14ac:dyDescent="0.3">
      <c r="A172" s="1"/>
      <c r="B172" s="1"/>
      <c r="C172" s="1"/>
    </row>
    <row r="173" spans="1:3" ht="15.6" x14ac:dyDescent="0.3">
      <c r="A173" s="1"/>
      <c r="B173" s="1"/>
      <c r="C173" s="1"/>
    </row>
    <row r="174" spans="1:3" ht="15.6" x14ac:dyDescent="0.3">
      <c r="A174" s="1"/>
      <c r="B174" s="1"/>
      <c r="C174" s="1"/>
    </row>
    <row r="175" spans="1:3" ht="15.6" x14ac:dyDescent="0.3">
      <c r="A175" s="1"/>
      <c r="B175" s="1"/>
      <c r="C175" s="1"/>
    </row>
    <row r="176" spans="1:3" ht="15.6" x14ac:dyDescent="0.3">
      <c r="A176" s="1"/>
      <c r="B176" s="1"/>
      <c r="C176" s="1"/>
    </row>
    <row r="177" spans="1:3" ht="15.6" x14ac:dyDescent="0.3">
      <c r="A177" s="1"/>
      <c r="B177" s="1"/>
      <c r="C177" s="1"/>
    </row>
    <row r="178" spans="1:3" ht="15.6" x14ac:dyDescent="0.3">
      <c r="A178" s="1"/>
      <c r="B178" s="1"/>
      <c r="C178" s="1"/>
    </row>
    <row r="179" spans="1:3" ht="15.6" x14ac:dyDescent="0.3">
      <c r="A179" s="1"/>
      <c r="B179" s="1"/>
      <c r="C179" s="1"/>
    </row>
    <row r="180" spans="1:3" ht="15.6" x14ac:dyDescent="0.3">
      <c r="A180" s="1"/>
      <c r="B180" s="1"/>
      <c r="C180" s="1"/>
    </row>
    <row r="181" spans="1:3" ht="15.6" x14ac:dyDescent="0.3">
      <c r="A181" s="1"/>
      <c r="B181" s="1"/>
      <c r="C181" s="1"/>
    </row>
    <row r="182" spans="1:3" ht="15.6" x14ac:dyDescent="0.3">
      <c r="A182" s="1"/>
      <c r="B182" s="1"/>
      <c r="C182" s="1"/>
    </row>
    <row r="183" spans="1:3" ht="15.6" x14ac:dyDescent="0.3">
      <c r="A183" s="1"/>
      <c r="B183" s="1"/>
      <c r="C183" s="1"/>
    </row>
    <row r="184" spans="1:3" ht="15.6" x14ac:dyDescent="0.3">
      <c r="A184" s="1"/>
      <c r="B184" s="1"/>
      <c r="C184" s="1"/>
    </row>
    <row r="185" spans="1:3" ht="15.6" x14ac:dyDescent="0.3">
      <c r="A185" s="1"/>
      <c r="B185" s="1"/>
      <c r="C185" s="1"/>
    </row>
    <row r="186" spans="1:3" ht="15.6" x14ac:dyDescent="0.3">
      <c r="A186" s="1"/>
      <c r="B186" s="1"/>
      <c r="C186" s="1"/>
    </row>
    <row r="187" spans="1:3" ht="15.6" x14ac:dyDescent="0.3">
      <c r="A187" s="1"/>
      <c r="B187" s="1"/>
      <c r="C187" s="1"/>
    </row>
    <row r="188" spans="1:3" ht="15.6" x14ac:dyDescent="0.3">
      <c r="A188" s="1"/>
      <c r="B188" s="1"/>
      <c r="C188" s="1"/>
    </row>
    <row r="189" spans="1:3" ht="15.6" x14ac:dyDescent="0.3">
      <c r="A189" s="1"/>
      <c r="B189" s="1"/>
      <c r="C189" s="1"/>
    </row>
    <row r="190" spans="1:3" ht="15.6" x14ac:dyDescent="0.3">
      <c r="A190" s="1"/>
      <c r="B190" s="1"/>
      <c r="C190" s="1"/>
    </row>
    <row r="191" spans="1:3" ht="15.6" x14ac:dyDescent="0.3">
      <c r="A191" s="1"/>
      <c r="B191" s="1"/>
      <c r="C191" s="1"/>
    </row>
    <row r="192" spans="1:3" ht="15.6" x14ac:dyDescent="0.3">
      <c r="A192" s="1"/>
      <c r="B192" s="1"/>
      <c r="C192" s="1"/>
    </row>
    <row r="193" spans="1:3" ht="15.6" x14ac:dyDescent="0.3">
      <c r="A193" s="1"/>
      <c r="B193" s="1"/>
      <c r="C193" s="1"/>
    </row>
    <row r="194" spans="1:3" ht="15.6" x14ac:dyDescent="0.3">
      <c r="A194" s="1"/>
      <c r="B194" s="1"/>
      <c r="C194" s="1"/>
    </row>
    <row r="195" spans="1:3" ht="15.6" x14ac:dyDescent="0.3">
      <c r="A195" s="1"/>
      <c r="B195" s="1"/>
      <c r="C195" s="1"/>
    </row>
    <row r="196" spans="1:3" ht="15.6" x14ac:dyDescent="0.3">
      <c r="A196" s="1"/>
      <c r="B196" s="1"/>
      <c r="C196" s="1"/>
    </row>
    <row r="197" spans="1:3" ht="15.6" x14ac:dyDescent="0.3">
      <c r="A197" s="1"/>
      <c r="B197" s="1"/>
      <c r="C197" s="1"/>
    </row>
    <row r="198" spans="1:3" ht="15.6" x14ac:dyDescent="0.3">
      <c r="A198" s="1"/>
      <c r="B198" s="1"/>
      <c r="C198" s="1"/>
    </row>
    <row r="199" spans="1:3" ht="15.6" x14ac:dyDescent="0.3">
      <c r="A199" s="1"/>
      <c r="B199" s="1"/>
      <c r="C199" s="1"/>
    </row>
    <row r="200" spans="1:3" ht="15.6" x14ac:dyDescent="0.3">
      <c r="A200" s="1"/>
      <c r="B200" s="1"/>
      <c r="C200" s="1"/>
    </row>
    <row r="201" spans="1:3" ht="15.6" x14ac:dyDescent="0.3">
      <c r="A201" s="1"/>
      <c r="B201" s="1"/>
      <c r="C201" s="1"/>
    </row>
    <row r="202" spans="1:3" ht="15.6" x14ac:dyDescent="0.3">
      <c r="A202" s="1"/>
      <c r="B202" s="1"/>
      <c r="C202" s="1"/>
    </row>
    <row r="203" spans="1:3" ht="15.6" x14ac:dyDescent="0.3">
      <c r="A203" s="1"/>
      <c r="B203" s="1"/>
      <c r="C203" s="1"/>
    </row>
    <row r="204" spans="1:3" ht="15.6" x14ac:dyDescent="0.3">
      <c r="A204" s="1"/>
      <c r="B204" s="1"/>
      <c r="C204" s="1"/>
    </row>
    <row r="205" spans="1:3" ht="15.6" x14ac:dyDescent="0.3">
      <c r="A205" s="1"/>
      <c r="B205" s="1"/>
      <c r="C205" s="1"/>
    </row>
    <row r="206" spans="1:3" ht="15.6" x14ac:dyDescent="0.3">
      <c r="A206" s="1"/>
      <c r="B206" s="1"/>
      <c r="C206" s="1"/>
    </row>
    <row r="207" spans="1:3" ht="15.6" x14ac:dyDescent="0.3">
      <c r="A207" s="1"/>
      <c r="B207" s="1"/>
      <c r="C207" s="1"/>
    </row>
    <row r="208" spans="1:3" ht="15.6" x14ac:dyDescent="0.3">
      <c r="A208" s="1"/>
      <c r="B208" s="1"/>
      <c r="C208" s="1"/>
    </row>
    <row r="209" spans="1:3" ht="15.6" x14ac:dyDescent="0.3">
      <c r="A209" s="1"/>
      <c r="B209" s="1"/>
      <c r="C209" s="1"/>
    </row>
    <row r="210" spans="1:3" ht="15.6" x14ac:dyDescent="0.3">
      <c r="A210" s="1"/>
      <c r="B210" s="1"/>
      <c r="C210" s="1"/>
    </row>
    <row r="211" spans="1:3" ht="15.6" x14ac:dyDescent="0.3">
      <c r="A211" s="1"/>
      <c r="B211" s="1"/>
      <c r="C211" s="1"/>
    </row>
    <row r="212" spans="1:3" ht="15.6" x14ac:dyDescent="0.3">
      <c r="A212" s="1"/>
      <c r="B212" s="1"/>
      <c r="C212" s="1"/>
    </row>
    <row r="213" spans="1:3" ht="15.6" x14ac:dyDescent="0.3">
      <c r="A213" s="1"/>
      <c r="B213" s="1"/>
      <c r="C213" s="1"/>
    </row>
    <row r="214" spans="1:3" ht="15.6" x14ac:dyDescent="0.3">
      <c r="A214" s="1"/>
      <c r="B214" s="1"/>
      <c r="C214" s="1"/>
    </row>
    <row r="215" spans="1:3" ht="15.6" x14ac:dyDescent="0.3">
      <c r="A215" s="1"/>
      <c r="B215" s="1"/>
      <c r="C215" s="1"/>
    </row>
    <row r="216" spans="1:3" ht="15.6" x14ac:dyDescent="0.3">
      <c r="A216" s="1"/>
      <c r="B216" s="1"/>
      <c r="C216" s="1"/>
    </row>
    <row r="217" spans="1:3" ht="15.6" x14ac:dyDescent="0.3">
      <c r="A217" s="1"/>
      <c r="B217" s="1"/>
      <c r="C217" s="1"/>
    </row>
    <row r="218" spans="1:3" ht="15.6" x14ac:dyDescent="0.3">
      <c r="A218" s="1"/>
      <c r="B218" s="1"/>
      <c r="C218" s="1"/>
    </row>
    <row r="219" spans="1:3" ht="15.6" x14ac:dyDescent="0.3">
      <c r="A219" s="1"/>
      <c r="B219" s="1"/>
      <c r="C219" s="1"/>
    </row>
    <row r="220" spans="1:3" ht="15.6" x14ac:dyDescent="0.3">
      <c r="A220" s="1"/>
      <c r="B220" s="1"/>
      <c r="C220" s="1"/>
    </row>
    <row r="221" spans="1:3" ht="15.6" x14ac:dyDescent="0.3">
      <c r="A221" s="1"/>
      <c r="B221" s="1"/>
      <c r="C221" s="1"/>
    </row>
    <row r="222" spans="1:3" ht="15.6" x14ac:dyDescent="0.3">
      <c r="A222" s="1"/>
      <c r="B222" s="1"/>
      <c r="C222" s="1"/>
    </row>
    <row r="223" spans="1:3" ht="15.6" x14ac:dyDescent="0.3">
      <c r="A223" s="1"/>
      <c r="B223" s="1"/>
      <c r="C223" s="1"/>
    </row>
    <row r="224" spans="1:3" ht="15.6" x14ac:dyDescent="0.3">
      <c r="A224" s="1"/>
      <c r="B224" s="1"/>
      <c r="C224" s="1"/>
    </row>
    <row r="225" spans="1:3" ht="15.6" x14ac:dyDescent="0.3">
      <c r="A225" s="1"/>
      <c r="B225" s="1"/>
      <c r="C225" s="1"/>
    </row>
    <row r="226" spans="1:3" ht="15.6" x14ac:dyDescent="0.3">
      <c r="A226" s="1"/>
      <c r="B226" s="1"/>
      <c r="C226" s="1"/>
    </row>
    <row r="227" spans="1:3" ht="15.6" x14ac:dyDescent="0.3">
      <c r="A227" s="1"/>
      <c r="B227" s="1"/>
      <c r="C227" s="1"/>
    </row>
    <row r="228" spans="1:3" ht="15.6" x14ac:dyDescent="0.3">
      <c r="A228" s="1"/>
      <c r="B228" s="1"/>
      <c r="C228" s="1"/>
    </row>
    <row r="229" spans="1:3" ht="15.6" x14ac:dyDescent="0.3">
      <c r="A229" s="1"/>
      <c r="B229" s="1"/>
      <c r="C229" s="1"/>
    </row>
    <row r="230" spans="1:3" ht="15.6" x14ac:dyDescent="0.3">
      <c r="A230" s="1"/>
      <c r="B230" s="1"/>
      <c r="C230" s="1"/>
    </row>
    <row r="231" spans="1:3" ht="15.6" x14ac:dyDescent="0.3">
      <c r="A231" s="1"/>
      <c r="B231" s="1"/>
      <c r="C231" s="1"/>
    </row>
    <row r="232" spans="1:3" ht="15.6" x14ac:dyDescent="0.3">
      <c r="A232" s="1"/>
      <c r="B232" s="1"/>
      <c r="C232" s="1"/>
    </row>
    <row r="233" spans="1:3" ht="15.6" x14ac:dyDescent="0.3">
      <c r="A233" s="1"/>
      <c r="B233" s="1"/>
      <c r="C233" s="1"/>
    </row>
    <row r="234" spans="1:3" ht="15.6" x14ac:dyDescent="0.3">
      <c r="A234" s="1"/>
      <c r="B234" s="1"/>
      <c r="C234" s="1"/>
    </row>
    <row r="235" spans="1:3" ht="15.6" x14ac:dyDescent="0.3">
      <c r="A235" s="1"/>
      <c r="B235" s="1"/>
      <c r="C235" s="1"/>
    </row>
    <row r="236" spans="1:3" ht="15.6" x14ac:dyDescent="0.3">
      <c r="A236" s="1"/>
      <c r="B236" s="1"/>
      <c r="C236" s="1"/>
    </row>
    <row r="237" spans="1:3" ht="15.6" x14ac:dyDescent="0.3">
      <c r="A237" s="1"/>
      <c r="B237" s="1"/>
      <c r="C237" s="1"/>
    </row>
    <row r="238" spans="1:3" ht="15.6" x14ac:dyDescent="0.3">
      <c r="A238" s="1"/>
      <c r="B238" s="1"/>
      <c r="C238" s="1"/>
    </row>
    <row r="239" spans="1:3" ht="15.6" x14ac:dyDescent="0.3">
      <c r="A239" s="1"/>
      <c r="B239" s="1"/>
      <c r="C239" s="1"/>
    </row>
    <row r="240" spans="1:3" ht="15.6" x14ac:dyDescent="0.3">
      <c r="A240" s="1"/>
      <c r="B240" s="1"/>
      <c r="C240" s="1"/>
    </row>
    <row r="241" spans="1:3" ht="15.6" x14ac:dyDescent="0.3">
      <c r="A241" s="1"/>
      <c r="B241" s="1"/>
      <c r="C241" s="1"/>
    </row>
    <row r="242" spans="1:3" ht="15.6" x14ac:dyDescent="0.3">
      <c r="A242" s="1"/>
      <c r="B242" s="1"/>
      <c r="C242" s="1"/>
    </row>
    <row r="243" spans="1:3" ht="15.6" x14ac:dyDescent="0.3">
      <c r="A243" s="1"/>
      <c r="B243" s="1"/>
      <c r="C243" s="1"/>
    </row>
    <row r="244" spans="1:3" ht="15.6" x14ac:dyDescent="0.3">
      <c r="A244" s="1"/>
      <c r="B244" s="1"/>
      <c r="C244" s="1"/>
    </row>
    <row r="245" spans="1:3" ht="15.6" x14ac:dyDescent="0.3">
      <c r="A245" s="1"/>
      <c r="B245" s="1"/>
      <c r="C245" s="1"/>
    </row>
    <row r="246" spans="1:3" ht="15.6" x14ac:dyDescent="0.3">
      <c r="A246" s="1"/>
      <c r="B246" s="1"/>
      <c r="C246" s="1"/>
    </row>
    <row r="247" spans="1:3" ht="15.6" x14ac:dyDescent="0.3">
      <c r="A247" s="1"/>
      <c r="B247" s="1"/>
      <c r="C247" s="1"/>
    </row>
    <row r="248" spans="1:3" ht="15.6" x14ac:dyDescent="0.3">
      <c r="A248" s="1"/>
      <c r="B248" s="1"/>
      <c r="C248" s="1"/>
    </row>
    <row r="249" spans="1:3" ht="15.6" x14ac:dyDescent="0.3">
      <c r="A249" s="1"/>
      <c r="B249" s="1"/>
      <c r="C249" s="1"/>
    </row>
    <row r="250" spans="1:3" ht="15.6" x14ac:dyDescent="0.3">
      <c r="A250" s="1"/>
      <c r="B250" s="1"/>
      <c r="C250" s="1"/>
    </row>
    <row r="251" spans="1:3" ht="15.6" x14ac:dyDescent="0.3">
      <c r="A251" s="1"/>
      <c r="B251" s="1"/>
      <c r="C251" s="1"/>
    </row>
    <row r="252" spans="1:3" ht="15.6" x14ac:dyDescent="0.3">
      <c r="A252" s="1"/>
      <c r="B252" s="1"/>
      <c r="C252" s="1"/>
    </row>
    <row r="253" spans="1:3" ht="15.6" x14ac:dyDescent="0.3">
      <c r="A253" s="1"/>
      <c r="B253" s="1"/>
      <c r="C253" s="1"/>
    </row>
    <row r="254" spans="1:3" ht="15.6" x14ac:dyDescent="0.3">
      <c r="A254" s="1"/>
      <c r="B254" s="1"/>
      <c r="C254" s="1"/>
    </row>
    <row r="255" spans="1:3" ht="15.6" x14ac:dyDescent="0.3">
      <c r="A255" s="1"/>
      <c r="B255" s="1"/>
      <c r="C255" s="1"/>
    </row>
    <row r="256" spans="1:3" ht="15.6" x14ac:dyDescent="0.3">
      <c r="A256" s="1"/>
      <c r="B256" s="1"/>
      <c r="C256" s="1"/>
    </row>
    <row r="257" spans="1:3" ht="15.6" x14ac:dyDescent="0.3">
      <c r="A257" s="1"/>
      <c r="B257" s="1"/>
      <c r="C257" s="1"/>
    </row>
    <row r="258" spans="1:3" ht="15.6" x14ac:dyDescent="0.3">
      <c r="A258" s="1"/>
      <c r="B258" s="1"/>
      <c r="C258" s="1"/>
    </row>
    <row r="259" spans="1:3" ht="15.6" x14ac:dyDescent="0.3">
      <c r="A259" s="1"/>
      <c r="B259" s="1"/>
      <c r="C259" s="1"/>
    </row>
    <row r="260" spans="1:3" ht="15.6" x14ac:dyDescent="0.3">
      <c r="A260" s="1"/>
      <c r="B260" s="1"/>
      <c r="C260" s="1"/>
    </row>
    <row r="261" spans="1:3" ht="15.6" x14ac:dyDescent="0.3">
      <c r="A261" s="1"/>
      <c r="B261" s="1"/>
      <c r="C261" s="1"/>
    </row>
    <row r="262" spans="1:3" ht="15.6" x14ac:dyDescent="0.3">
      <c r="A262" s="1"/>
      <c r="B262" s="1"/>
      <c r="C262" s="1"/>
    </row>
    <row r="263" spans="1:3" ht="15.6" x14ac:dyDescent="0.3">
      <c r="A263" s="1"/>
      <c r="B263" s="1"/>
      <c r="C263" s="1"/>
    </row>
    <row r="264" spans="1:3" ht="15.6" x14ac:dyDescent="0.3">
      <c r="A264" s="1"/>
      <c r="B264" s="1"/>
      <c r="C264" s="1"/>
    </row>
    <row r="265" spans="1:3" ht="15.6" x14ac:dyDescent="0.3">
      <c r="A265" s="1"/>
      <c r="B265" s="1"/>
      <c r="C265" s="1"/>
    </row>
    <row r="266" spans="1:3" ht="15.6" x14ac:dyDescent="0.3">
      <c r="A266" s="1"/>
      <c r="B266" s="1"/>
      <c r="C266" s="1"/>
    </row>
    <row r="267" spans="1:3" ht="15.6" x14ac:dyDescent="0.3">
      <c r="A267" s="1"/>
      <c r="B267" s="1"/>
      <c r="C267" s="1"/>
    </row>
    <row r="268" spans="1:3" ht="15.6" x14ac:dyDescent="0.3">
      <c r="A268" s="1"/>
      <c r="B268" s="1"/>
      <c r="C268" s="1"/>
    </row>
    <row r="269" spans="1:3" ht="15.6" x14ac:dyDescent="0.3">
      <c r="A269" s="1"/>
      <c r="B269" s="1"/>
      <c r="C269" s="1"/>
    </row>
    <row r="270" spans="1:3" ht="15.6" x14ac:dyDescent="0.3">
      <c r="A270" s="1"/>
      <c r="B270" s="1"/>
      <c r="C270" s="1"/>
    </row>
    <row r="271" spans="1:3" ht="15.6" x14ac:dyDescent="0.3">
      <c r="A271" s="1"/>
      <c r="B271" s="1"/>
      <c r="C271" s="1"/>
    </row>
    <row r="272" spans="1:3" ht="15.6" x14ac:dyDescent="0.3">
      <c r="A272" s="1"/>
      <c r="B272" s="1"/>
      <c r="C272" s="1"/>
    </row>
    <row r="273" spans="1:3" ht="15.6" x14ac:dyDescent="0.3">
      <c r="A273" s="1"/>
      <c r="B273" s="1"/>
      <c r="C273" s="1"/>
    </row>
    <row r="274" spans="1:3" ht="15.6" x14ac:dyDescent="0.3">
      <c r="A274" s="1"/>
      <c r="B274" s="1"/>
      <c r="C274" s="1"/>
    </row>
    <row r="275" spans="1:3" ht="15.6" x14ac:dyDescent="0.3">
      <c r="A275" s="1"/>
      <c r="B275" s="1"/>
      <c r="C275" s="1"/>
    </row>
    <row r="276" spans="1:3" ht="15.6" x14ac:dyDescent="0.3">
      <c r="A276" s="1"/>
      <c r="B276" s="1"/>
      <c r="C276" s="1"/>
    </row>
    <row r="277" spans="1:3" ht="15.6" x14ac:dyDescent="0.3">
      <c r="A277" s="1"/>
      <c r="B277" s="1"/>
      <c r="C277" s="1"/>
    </row>
    <row r="278" spans="1:3" ht="15.6" x14ac:dyDescent="0.3">
      <c r="A278" s="1"/>
      <c r="B278" s="1"/>
      <c r="C278" s="1"/>
    </row>
    <row r="279" spans="1:3" ht="15.6" x14ac:dyDescent="0.3">
      <c r="A279" s="1"/>
      <c r="B279" s="1"/>
      <c r="C279" s="1"/>
    </row>
    <row r="280" spans="1:3" ht="15.6" x14ac:dyDescent="0.3">
      <c r="A280" s="1"/>
      <c r="B280" s="1"/>
      <c r="C280" s="1"/>
    </row>
    <row r="281" spans="1:3" ht="15.6" x14ac:dyDescent="0.3">
      <c r="A281" s="1"/>
      <c r="B281" s="1"/>
      <c r="C281" s="1"/>
    </row>
    <row r="282" spans="1:3" ht="15.6" x14ac:dyDescent="0.3">
      <c r="A282" s="1"/>
      <c r="B282" s="1"/>
      <c r="C282" s="1"/>
    </row>
    <row r="283" spans="1:3" ht="15.6" x14ac:dyDescent="0.3">
      <c r="A283" s="1"/>
      <c r="B283" s="1"/>
      <c r="C283" s="1"/>
    </row>
    <row r="284" spans="1:3" ht="15.6" x14ac:dyDescent="0.3">
      <c r="A284" s="1"/>
      <c r="B284" s="1"/>
      <c r="C284" s="1"/>
    </row>
    <row r="285" spans="1:3" ht="15.6" x14ac:dyDescent="0.3">
      <c r="A285" s="1"/>
      <c r="B285" s="1"/>
      <c r="C285" s="1"/>
    </row>
    <row r="286" spans="1:3" ht="15.6" x14ac:dyDescent="0.3">
      <c r="A286" s="1"/>
      <c r="B286" s="1"/>
      <c r="C286" s="1"/>
    </row>
    <row r="287" spans="1:3" ht="15.6" x14ac:dyDescent="0.3">
      <c r="A287" s="1"/>
      <c r="B287" s="1"/>
      <c r="C287" s="1"/>
    </row>
    <row r="288" spans="1:3" ht="15.6" x14ac:dyDescent="0.3">
      <c r="A288" s="1"/>
      <c r="B288" s="1"/>
      <c r="C288" s="1"/>
    </row>
    <row r="289" spans="1:3" ht="15.6" x14ac:dyDescent="0.3">
      <c r="A289" s="1"/>
      <c r="B289" s="1"/>
      <c r="C289" s="1"/>
    </row>
    <row r="290" spans="1:3" ht="15.6" x14ac:dyDescent="0.3">
      <c r="A290" s="1"/>
      <c r="B290" s="1"/>
      <c r="C290" s="1"/>
    </row>
    <row r="291" spans="1:3" ht="15.6" x14ac:dyDescent="0.3">
      <c r="A291" s="1"/>
      <c r="B291" s="1"/>
      <c r="C291" s="1"/>
    </row>
    <row r="292" spans="1:3" ht="15.6" x14ac:dyDescent="0.3">
      <c r="A292" s="1"/>
      <c r="B292" s="1"/>
      <c r="C292" s="1"/>
    </row>
    <row r="293" spans="1:3" ht="15.6" x14ac:dyDescent="0.3">
      <c r="A293" s="1"/>
      <c r="B293" s="1"/>
      <c r="C293" s="1"/>
    </row>
    <row r="294" spans="1:3" ht="15.6" x14ac:dyDescent="0.3">
      <c r="A294" s="1"/>
      <c r="B294" s="1"/>
      <c r="C294" s="1"/>
    </row>
    <row r="295" spans="1:3" ht="15.6" x14ac:dyDescent="0.3">
      <c r="A295" s="1"/>
      <c r="B295" s="1"/>
      <c r="C295" s="1"/>
    </row>
    <row r="296" spans="1:3" ht="15.6" x14ac:dyDescent="0.3">
      <c r="A296" s="1"/>
      <c r="B296" s="1"/>
      <c r="C296" s="1"/>
    </row>
    <row r="297" spans="1:3" ht="15.6" x14ac:dyDescent="0.3">
      <c r="A297" s="1"/>
      <c r="B297" s="1"/>
      <c r="C297" s="1"/>
    </row>
    <row r="298" spans="1:3" ht="15.6" x14ac:dyDescent="0.3">
      <c r="A298" s="1"/>
      <c r="B298" s="1"/>
      <c r="C298" s="1"/>
    </row>
    <row r="299" spans="1:3" ht="15.6" x14ac:dyDescent="0.3">
      <c r="A299" s="1"/>
      <c r="B299" s="1"/>
      <c r="C299" s="1"/>
    </row>
    <row r="300" spans="1:3" ht="15.6" x14ac:dyDescent="0.3">
      <c r="A300" s="1"/>
      <c r="B300" s="1"/>
      <c r="C300" s="1"/>
    </row>
    <row r="301" spans="1:3" ht="15.6" x14ac:dyDescent="0.3">
      <c r="A301" s="1"/>
      <c r="B301" s="1"/>
      <c r="C301" s="1"/>
    </row>
    <row r="302" spans="1:3" ht="15.6" x14ac:dyDescent="0.3">
      <c r="A302" s="1"/>
      <c r="B302" s="1"/>
      <c r="C302" s="1"/>
    </row>
    <row r="303" spans="1:3" ht="15.6" x14ac:dyDescent="0.3">
      <c r="A303" s="1"/>
      <c r="B303" s="1"/>
      <c r="C303" s="1"/>
    </row>
    <row r="304" spans="1:3" ht="15.6" x14ac:dyDescent="0.3">
      <c r="A304" s="1"/>
      <c r="B304" s="1"/>
      <c r="C304" s="1"/>
    </row>
    <row r="305" spans="1:3" ht="15.6" x14ac:dyDescent="0.3">
      <c r="A305" s="1"/>
      <c r="B305" s="1"/>
      <c r="C305" s="1"/>
    </row>
    <row r="306" spans="1:3" ht="15.6" x14ac:dyDescent="0.3">
      <c r="A306" s="1"/>
      <c r="B306" s="1"/>
      <c r="C306" s="1"/>
    </row>
    <row r="307" spans="1:3" ht="15.6" x14ac:dyDescent="0.3">
      <c r="A307" s="1"/>
      <c r="B307" s="1"/>
      <c r="C307" s="1"/>
    </row>
    <row r="308" spans="1:3" ht="15.6" x14ac:dyDescent="0.3">
      <c r="A308" s="1"/>
      <c r="B308" s="1"/>
      <c r="C308" s="1"/>
    </row>
    <row r="309" spans="1:3" ht="15.6" x14ac:dyDescent="0.3">
      <c r="A309" s="1"/>
      <c r="B309" s="1"/>
      <c r="C309" s="1"/>
    </row>
    <row r="310" spans="1:3" ht="15.6" x14ac:dyDescent="0.3">
      <c r="A310" s="1"/>
      <c r="B310" s="1"/>
      <c r="C310" s="1"/>
    </row>
    <row r="311" spans="1:3" ht="15.6" x14ac:dyDescent="0.3">
      <c r="A311" s="1"/>
      <c r="B311" s="1"/>
      <c r="C311" s="1"/>
    </row>
    <row r="312" spans="1:3" ht="15.6" x14ac:dyDescent="0.3">
      <c r="A312" s="1"/>
      <c r="B312" s="1"/>
      <c r="C312" s="1"/>
    </row>
    <row r="313" spans="1:3" ht="15.6" x14ac:dyDescent="0.3">
      <c r="A313" s="1"/>
      <c r="B313" s="1"/>
      <c r="C313" s="1"/>
    </row>
    <row r="314" spans="1:3" ht="15.6" x14ac:dyDescent="0.3">
      <c r="A314" s="1"/>
      <c r="B314" s="1"/>
      <c r="C314" s="1"/>
    </row>
    <row r="315" spans="1:3" ht="15.6" x14ac:dyDescent="0.3">
      <c r="A315" s="1"/>
      <c r="B315" s="1"/>
      <c r="C315" s="1"/>
    </row>
    <row r="316" spans="1:3" ht="15.6" x14ac:dyDescent="0.3">
      <c r="A316" s="1"/>
      <c r="B316" s="1"/>
      <c r="C316" s="1"/>
    </row>
    <row r="317" spans="1:3" ht="15.6" x14ac:dyDescent="0.3">
      <c r="A317" s="1"/>
      <c r="B317" s="1"/>
      <c r="C317" s="1"/>
    </row>
    <row r="318" spans="1:3" ht="15.6" x14ac:dyDescent="0.3">
      <c r="A318" s="1"/>
      <c r="B318" s="1"/>
      <c r="C318" s="1"/>
    </row>
    <row r="319" spans="1:3" ht="15.6" x14ac:dyDescent="0.3">
      <c r="A319" s="1"/>
      <c r="B319" s="1"/>
      <c r="C319" s="1"/>
    </row>
    <row r="320" spans="1:3" ht="15.6" x14ac:dyDescent="0.3">
      <c r="A320" s="1"/>
      <c r="B320" s="1"/>
      <c r="C320" s="1"/>
    </row>
    <row r="321" spans="1:3" ht="15.6" x14ac:dyDescent="0.3">
      <c r="A321" s="1"/>
      <c r="B321" s="1"/>
      <c r="C321" s="1"/>
    </row>
    <row r="322" spans="1:3" ht="15.6" x14ac:dyDescent="0.3">
      <c r="A322" s="1"/>
      <c r="B322" s="1"/>
      <c r="C322" s="1"/>
    </row>
    <row r="323" spans="1:3" ht="15.6" x14ac:dyDescent="0.3">
      <c r="A323" s="1"/>
      <c r="B323" s="1"/>
      <c r="C323" s="1"/>
    </row>
    <row r="324" spans="1:3" ht="15.6" x14ac:dyDescent="0.3">
      <c r="A324" s="1"/>
      <c r="B324" s="1"/>
      <c r="C324" s="1"/>
    </row>
    <row r="325" spans="1:3" ht="15.6" x14ac:dyDescent="0.3">
      <c r="A325" s="1"/>
      <c r="B325" s="1"/>
      <c r="C325" s="1"/>
    </row>
    <row r="326" spans="1:3" ht="15.6" x14ac:dyDescent="0.3">
      <c r="A326" s="1"/>
      <c r="B326" s="1"/>
      <c r="C326" s="1"/>
    </row>
    <row r="327" spans="1:3" ht="15.6" x14ac:dyDescent="0.3">
      <c r="A327" s="1"/>
      <c r="B327" s="1"/>
      <c r="C327" s="1"/>
    </row>
    <row r="328" spans="1:3" ht="15.6" x14ac:dyDescent="0.3">
      <c r="A328" s="1"/>
      <c r="B328" s="1"/>
      <c r="C328" s="1"/>
    </row>
    <row r="329" spans="1:3" ht="15.6" x14ac:dyDescent="0.3">
      <c r="A329" s="1"/>
      <c r="B329" s="1"/>
      <c r="C329" s="1"/>
    </row>
    <row r="330" spans="1:3" ht="15.6" x14ac:dyDescent="0.3">
      <c r="A330" s="1"/>
      <c r="B330" s="1"/>
      <c r="C330" s="1"/>
    </row>
    <row r="331" spans="1:3" ht="15.6" x14ac:dyDescent="0.3">
      <c r="A331" s="1"/>
      <c r="B331" s="1"/>
      <c r="C331" s="1"/>
    </row>
    <row r="332" spans="1:3" ht="15.6" x14ac:dyDescent="0.3">
      <c r="A332" s="1"/>
      <c r="B332" s="1"/>
      <c r="C332" s="1"/>
    </row>
    <row r="333" spans="1:3" ht="15.6" x14ac:dyDescent="0.3">
      <c r="A333" s="1"/>
      <c r="B333" s="1"/>
      <c r="C333" s="1"/>
    </row>
    <row r="334" spans="1:3" ht="15.6" x14ac:dyDescent="0.3">
      <c r="A334" s="1"/>
      <c r="B334" s="1"/>
      <c r="C334" s="1"/>
    </row>
    <row r="335" spans="1:3" ht="15.6" x14ac:dyDescent="0.3">
      <c r="A335" s="1"/>
      <c r="B335" s="1"/>
      <c r="C335" s="1"/>
    </row>
    <row r="336" spans="1:3" ht="15.6" x14ac:dyDescent="0.3">
      <c r="A336" s="1"/>
      <c r="B336" s="1"/>
      <c r="C336" s="1"/>
    </row>
    <row r="337" spans="1:3" ht="15.6" x14ac:dyDescent="0.3">
      <c r="A337" s="1"/>
      <c r="B337" s="1"/>
      <c r="C337" s="1"/>
    </row>
    <row r="338" spans="1:3" ht="15.6" x14ac:dyDescent="0.3">
      <c r="A338" s="1"/>
      <c r="B338" s="1"/>
      <c r="C338" s="1"/>
    </row>
    <row r="339" spans="1:3" ht="15.6" x14ac:dyDescent="0.3">
      <c r="A339" s="1"/>
      <c r="B339" s="1"/>
      <c r="C339" s="1"/>
    </row>
    <row r="340" spans="1:3" ht="15.6" x14ac:dyDescent="0.3">
      <c r="A340" s="1"/>
      <c r="B340" s="1"/>
      <c r="C340" s="1"/>
    </row>
    <row r="341" spans="1:3" ht="15.6" x14ac:dyDescent="0.3">
      <c r="A341" s="1"/>
      <c r="B341" s="1"/>
      <c r="C341" s="1"/>
    </row>
    <row r="342" spans="1:3" ht="15.6" x14ac:dyDescent="0.3">
      <c r="A342" s="1"/>
      <c r="B342" s="1"/>
      <c r="C342" s="1"/>
    </row>
    <row r="343" spans="1:3" ht="15.6" x14ac:dyDescent="0.3">
      <c r="A343" s="1"/>
      <c r="B343" s="1"/>
      <c r="C343" s="1"/>
    </row>
    <row r="344" spans="1:3" ht="15.6" x14ac:dyDescent="0.3">
      <c r="A344" s="1"/>
      <c r="B344" s="1"/>
      <c r="C344" s="1"/>
    </row>
    <row r="345" spans="1:3" ht="15.6" x14ac:dyDescent="0.3">
      <c r="A345" s="1"/>
      <c r="B345" s="1"/>
      <c r="C345" s="1"/>
    </row>
    <row r="346" spans="1:3" ht="15.6" x14ac:dyDescent="0.3">
      <c r="A346" s="1"/>
      <c r="B346" s="1"/>
      <c r="C346" s="1"/>
    </row>
    <row r="347" spans="1:3" ht="15.6" x14ac:dyDescent="0.3">
      <c r="A347" s="1"/>
      <c r="B347" s="1"/>
      <c r="C347" s="1"/>
    </row>
    <row r="348" spans="1:3" ht="15.6" x14ac:dyDescent="0.3">
      <c r="A348" s="1"/>
      <c r="B348" s="1"/>
      <c r="C348" s="1"/>
    </row>
    <row r="349" spans="1:3" ht="15.6" x14ac:dyDescent="0.3">
      <c r="A349" s="1"/>
      <c r="B349" s="1"/>
      <c r="C349" s="1"/>
    </row>
    <row r="350" spans="1:3" ht="15.6" x14ac:dyDescent="0.3">
      <c r="A350" s="1"/>
      <c r="B350" s="1"/>
      <c r="C350" s="1"/>
    </row>
    <row r="351" spans="1:3" ht="15.6" x14ac:dyDescent="0.3">
      <c r="A351" s="1"/>
      <c r="B351" s="1"/>
      <c r="C351" s="1"/>
    </row>
    <row r="352" spans="1:3" ht="15.6" x14ac:dyDescent="0.3">
      <c r="A352" s="1"/>
      <c r="B352" s="1"/>
      <c r="C352" s="1"/>
    </row>
    <row r="353" spans="1:3" ht="15.6" x14ac:dyDescent="0.3">
      <c r="A353" s="1"/>
      <c r="B353" s="1"/>
      <c r="C353" s="1"/>
    </row>
    <row r="354" spans="1:3" ht="15.6" x14ac:dyDescent="0.3">
      <c r="A354" s="1"/>
      <c r="B354" s="1"/>
      <c r="C354" s="1"/>
    </row>
    <row r="355" spans="1:3" ht="15.6" x14ac:dyDescent="0.3">
      <c r="A355" s="1"/>
      <c r="B355" s="1"/>
      <c r="C355" s="1"/>
    </row>
    <row r="356" spans="1:3" ht="15.6" x14ac:dyDescent="0.3">
      <c r="A356" s="1"/>
      <c r="B356" s="1"/>
      <c r="C356" s="1"/>
    </row>
    <row r="357" spans="1:3" ht="15.6" x14ac:dyDescent="0.3">
      <c r="A357" s="1"/>
      <c r="B357" s="1"/>
      <c r="C357" s="1"/>
    </row>
    <row r="358" spans="1:3" ht="15.6" x14ac:dyDescent="0.3">
      <c r="A358" s="1"/>
      <c r="B358" s="1"/>
      <c r="C358" s="1"/>
    </row>
    <row r="359" spans="1:3" ht="15.6" x14ac:dyDescent="0.3">
      <c r="A359" s="1"/>
      <c r="B359" s="1"/>
      <c r="C359" s="1"/>
    </row>
    <row r="360" spans="1:3" ht="15.6" x14ac:dyDescent="0.3">
      <c r="A360" s="1"/>
      <c r="B360" s="1"/>
      <c r="C360" s="1"/>
    </row>
    <row r="361" spans="1:3" ht="15.6" x14ac:dyDescent="0.3">
      <c r="A361" s="1"/>
      <c r="B361" s="1"/>
      <c r="C361" s="1"/>
    </row>
    <row r="362" spans="1:3" ht="15.6" x14ac:dyDescent="0.3">
      <c r="A362" s="1"/>
      <c r="B362" s="1"/>
      <c r="C362" s="1"/>
    </row>
    <row r="363" spans="1:3" ht="15.6" x14ac:dyDescent="0.3">
      <c r="A363" s="1"/>
      <c r="B363" s="1"/>
      <c r="C363" s="1"/>
    </row>
    <row r="364" spans="1:3" ht="15.6" x14ac:dyDescent="0.3">
      <c r="A364" s="1"/>
      <c r="B364" s="1"/>
      <c r="C364" s="1"/>
    </row>
    <row r="365" spans="1:3" ht="15.6" x14ac:dyDescent="0.3">
      <c r="A365" s="1"/>
      <c r="B365" s="1"/>
      <c r="C365" s="1"/>
    </row>
    <row r="366" spans="1:3" ht="15.6" x14ac:dyDescent="0.3">
      <c r="A366" s="1"/>
      <c r="B366" s="1"/>
      <c r="C366" s="1"/>
    </row>
    <row r="367" spans="1:3" ht="15.6" x14ac:dyDescent="0.3">
      <c r="A367" s="1"/>
      <c r="B367" s="1"/>
      <c r="C367" s="1"/>
    </row>
    <row r="368" spans="1:3" ht="15.6" x14ac:dyDescent="0.3">
      <c r="A368" s="1"/>
      <c r="B368" s="1"/>
      <c r="C368" s="1"/>
    </row>
    <row r="369" spans="1:3" ht="15.6" x14ac:dyDescent="0.3">
      <c r="A369" s="1"/>
      <c r="B369" s="1"/>
      <c r="C369" s="1"/>
    </row>
    <row r="370" spans="1:3" ht="15.6" x14ac:dyDescent="0.3">
      <c r="A370" s="1"/>
      <c r="B370" s="1"/>
      <c r="C370" s="1"/>
    </row>
    <row r="371" spans="1:3" ht="15.6" x14ac:dyDescent="0.3">
      <c r="A371" s="1"/>
      <c r="B371" s="1"/>
      <c r="C371" s="1"/>
    </row>
    <row r="372" spans="1:3" ht="15.6" x14ac:dyDescent="0.3">
      <c r="A372" s="1"/>
      <c r="B372" s="1"/>
      <c r="C372" s="1"/>
    </row>
    <row r="373" spans="1:3" ht="15.6" x14ac:dyDescent="0.3">
      <c r="A373" s="1"/>
      <c r="B373" s="1"/>
      <c r="C373" s="1"/>
    </row>
    <row r="374" spans="1:3" ht="15.6" x14ac:dyDescent="0.3">
      <c r="A374" s="1"/>
      <c r="B374" s="1"/>
      <c r="C374" s="1"/>
    </row>
    <row r="375" spans="1:3" ht="15.6" x14ac:dyDescent="0.3">
      <c r="A375" s="1"/>
      <c r="B375" s="1"/>
      <c r="C375" s="1"/>
    </row>
    <row r="376" spans="1:3" ht="15.6" x14ac:dyDescent="0.3">
      <c r="A376" s="1"/>
      <c r="B376" s="1"/>
      <c r="C376" s="1"/>
    </row>
    <row r="377" spans="1:3" ht="15.6" x14ac:dyDescent="0.3">
      <c r="A377" s="1"/>
      <c r="B377" s="1"/>
      <c r="C377" s="1"/>
    </row>
    <row r="378" spans="1:3" ht="15.6" x14ac:dyDescent="0.3">
      <c r="A378" s="1"/>
      <c r="B378" s="1"/>
      <c r="C378" s="1"/>
    </row>
    <row r="379" spans="1:3" ht="15.6" x14ac:dyDescent="0.3">
      <c r="A379" s="1"/>
      <c r="B379" s="1"/>
      <c r="C379" s="1"/>
    </row>
    <row r="380" spans="1:3" ht="15.6" x14ac:dyDescent="0.3">
      <c r="A380" s="1"/>
      <c r="B380" s="1"/>
      <c r="C380" s="1"/>
    </row>
    <row r="381" spans="1:3" ht="15.6" x14ac:dyDescent="0.3">
      <c r="A381" s="1"/>
      <c r="B381" s="1"/>
      <c r="C381" s="1"/>
    </row>
    <row r="382" spans="1:3" ht="15.6" x14ac:dyDescent="0.3">
      <c r="A382" s="1"/>
      <c r="B382" s="1"/>
      <c r="C382" s="1"/>
    </row>
    <row r="383" spans="1:3" ht="15.6" x14ac:dyDescent="0.3">
      <c r="A383" s="1"/>
      <c r="B383" s="1"/>
      <c r="C383" s="1"/>
    </row>
    <row r="384" spans="1:3" ht="15.6" x14ac:dyDescent="0.3">
      <c r="A384" s="1"/>
      <c r="B384" s="1"/>
      <c r="C384" s="1"/>
    </row>
    <row r="385" spans="1:3" ht="15.6" x14ac:dyDescent="0.3">
      <c r="A385" s="1"/>
      <c r="B385" s="1"/>
      <c r="C385" s="1"/>
    </row>
    <row r="386" spans="1:3" ht="15.6" x14ac:dyDescent="0.3">
      <c r="A386" s="1"/>
      <c r="B386" s="1"/>
      <c r="C386" s="1"/>
    </row>
    <row r="387" spans="1:3" ht="15.6" x14ac:dyDescent="0.3">
      <c r="A387" s="1"/>
      <c r="B387" s="1"/>
      <c r="C387" s="1"/>
    </row>
    <row r="388" spans="1:3" ht="15.6" x14ac:dyDescent="0.3">
      <c r="A388" s="1"/>
      <c r="B388" s="1"/>
      <c r="C388" s="1"/>
    </row>
    <row r="389" spans="1:3" ht="15.6" x14ac:dyDescent="0.3">
      <c r="A389" s="1"/>
      <c r="B389" s="1"/>
      <c r="C389" s="1"/>
    </row>
    <row r="390" spans="1:3" ht="15.6" x14ac:dyDescent="0.3">
      <c r="A390" s="1"/>
      <c r="B390" s="1"/>
      <c r="C390" s="1"/>
    </row>
    <row r="391" spans="1:3" ht="15.6" x14ac:dyDescent="0.3">
      <c r="A391" s="1"/>
      <c r="B391" s="1"/>
      <c r="C391" s="1"/>
    </row>
    <row r="392" spans="1:3" ht="15.6" x14ac:dyDescent="0.3">
      <c r="A392" s="1"/>
      <c r="B392" s="1"/>
      <c r="C392" s="1"/>
    </row>
    <row r="393" spans="1:3" ht="15.6" x14ac:dyDescent="0.3">
      <c r="A393" s="1"/>
      <c r="B393" s="1"/>
      <c r="C393" s="1"/>
    </row>
    <row r="394" spans="1:3" ht="15.6" x14ac:dyDescent="0.3">
      <c r="A394" s="1"/>
      <c r="B394" s="1"/>
      <c r="C394" s="1"/>
    </row>
    <row r="395" spans="1:3" ht="15.6" x14ac:dyDescent="0.3">
      <c r="A395" s="1"/>
      <c r="B395" s="1"/>
      <c r="C395" s="1"/>
    </row>
    <row r="396" spans="1:3" ht="15.6" x14ac:dyDescent="0.3">
      <c r="A396" s="1"/>
      <c r="B396" s="1"/>
      <c r="C396" s="1"/>
    </row>
    <row r="397" spans="1:3" ht="15.6" x14ac:dyDescent="0.3">
      <c r="A397" s="1"/>
      <c r="B397" s="1"/>
      <c r="C397" s="1"/>
    </row>
    <row r="398" spans="1:3" ht="15.6" x14ac:dyDescent="0.3">
      <c r="A398" s="1"/>
      <c r="B398" s="1"/>
      <c r="C398" s="1"/>
    </row>
    <row r="399" spans="1:3" ht="15.6" x14ac:dyDescent="0.3">
      <c r="A399" s="1"/>
      <c r="B399" s="1"/>
      <c r="C399" s="1"/>
    </row>
    <row r="400" spans="1:3" ht="15.6" x14ac:dyDescent="0.3">
      <c r="A400" s="1"/>
      <c r="B400" s="1"/>
      <c r="C400" s="1"/>
    </row>
    <row r="401" spans="1:3" ht="15.6" x14ac:dyDescent="0.3">
      <c r="A401" s="1"/>
      <c r="B401" s="1"/>
      <c r="C401" s="1"/>
    </row>
    <row r="402" spans="1:3" ht="15.6" x14ac:dyDescent="0.3">
      <c r="A402" s="1"/>
      <c r="B402" s="1"/>
      <c r="C402" s="1"/>
    </row>
    <row r="403" spans="1:3" ht="15.6" x14ac:dyDescent="0.3">
      <c r="A403" s="1"/>
      <c r="B403" s="1"/>
      <c r="C403" s="1"/>
    </row>
    <row r="404" spans="1:3" ht="15.6" x14ac:dyDescent="0.3">
      <c r="A404" s="1"/>
      <c r="B404" s="1"/>
      <c r="C404" s="1"/>
    </row>
    <row r="405" spans="1:3" ht="15.6" x14ac:dyDescent="0.3">
      <c r="A405" s="1"/>
      <c r="B405" s="1"/>
      <c r="C405" s="1"/>
    </row>
    <row r="406" spans="1:3" ht="15.6" x14ac:dyDescent="0.3">
      <c r="A406" s="1"/>
      <c r="B406" s="1"/>
      <c r="C406" s="1"/>
    </row>
    <row r="407" spans="1:3" ht="15.6" x14ac:dyDescent="0.3">
      <c r="A407" s="1"/>
      <c r="B407" s="1"/>
      <c r="C407" s="1"/>
    </row>
    <row r="408" spans="1:3" ht="15.6" x14ac:dyDescent="0.3">
      <c r="A408" s="1"/>
      <c r="B408" s="1"/>
      <c r="C408" s="1"/>
    </row>
    <row r="409" spans="1:3" ht="15.6" x14ac:dyDescent="0.3">
      <c r="A409" s="1"/>
      <c r="B409" s="1"/>
      <c r="C409" s="1"/>
    </row>
    <row r="410" spans="1:3" ht="15.6" x14ac:dyDescent="0.3">
      <c r="A410" s="1"/>
      <c r="B410" s="1"/>
      <c r="C410" s="1"/>
    </row>
    <row r="411" spans="1:3" ht="15.6" x14ac:dyDescent="0.3">
      <c r="A411" s="1"/>
      <c r="B411" s="1"/>
      <c r="C411" s="1"/>
    </row>
    <row r="412" spans="1:3" ht="15.6" x14ac:dyDescent="0.3">
      <c r="A412" s="1"/>
      <c r="B412" s="1"/>
      <c r="C412" s="1"/>
    </row>
    <row r="413" spans="1:3" ht="15.6" x14ac:dyDescent="0.3">
      <c r="A413" s="1"/>
      <c r="B413" s="1"/>
      <c r="C413" s="1"/>
    </row>
    <row r="414" spans="1:3" ht="15.6" x14ac:dyDescent="0.3">
      <c r="A414" s="1"/>
      <c r="B414" s="1"/>
      <c r="C414" s="1"/>
    </row>
    <row r="415" spans="1:3" ht="15.6" x14ac:dyDescent="0.3">
      <c r="A415" s="1"/>
      <c r="B415" s="1"/>
      <c r="C415" s="1"/>
    </row>
    <row r="416" spans="1:3" ht="15.6" x14ac:dyDescent="0.3">
      <c r="A416" s="1"/>
      <c r="B416" s="1"/>
      <c r="C416" s="1"/>
    </row>
    <row r="417" spans="1:3" ht="15.6" x14ac:dyDescent="0.3">
      <c r="A417" s="1"/>
      <c r="B417" s="1"/>
      <c r="C417" s="1"/>
    </row>
    <row r="418" spans="1:3" ht="15.6" x14ac:dyDescent="0.3">
      <c r="A418" s="1"/>
      <c r="B418" s="1"/>
      <c r="C418" s="1"/>
    </row>
    <row r="419" spans="1:3" ht="15.6" x14ac:dyDescent="0.3">
      <c r="A419" s="1"/>
      <c r="B419" s="1"/>
      <c r="C419" s="1"/>
    </row>
    <row r="420" spans="1:3" ht="15.6" x14ac:dyDescent="0.3">
      <c r="A420" s="1"/>
      <c r="B420" s="1"/>
      <c r="C420" s="1"/>
    </row>
    <row r="421" spans="1:3" ht="15.6" x14ac:dyDescent="0.3">
      <c r="A421" s="1"/>
      <c r="B421" s="1"/>
      <c r="C421" s="1"/>
    </row>
    <row r="422" spans="1:3" ht="15.6" x14ac:dyDescent="0.3">
      <c r="A422" s="1"/>
      <c r="B422" s="1"/>
      <c r="C422" s="1"/>
    </row>
    <row r="423" spans="1:3" ht="15.6" x14ac:dyDescent="0.3">
      <c r="A423" s="1"/>
      <c r="B423" s="1"/>
      <c r="C423" s="1"/>
    </row>
    <row r="424" spans="1:3" ht="15.6" x14ac:dyDescent="0.3">
      <c r="A424" s="1"/>
      <c r="B424" s="1"/>
      <c r="C424" s="1"/>
    </row>
    <row r="425" spans="1:3" ht="15.6" x14ac:dyDescent="0.3">
      <c r="A425" s="1"/>
      <c r="B425" s="1"/>
      <c r="C425" s="1"/>
    </row>
    <row r="426" spans="1:3" ht="15.6" x14ac:dyDescent="0.3">
      <c r="A426" s="1"/>
      <c r="B426" s="1"/>
      <c r="C426" s="1"/>
    </row>
    <row r="427" spans="1:3" ht="15.6" x14ac:dyDescent="0.3">
      <c r="A427" s="1"/>
      <c r="B427" s="1"/>
      <c r="C427" s="1"/>
    </row>
    <row r="428" spans="1:3" ht="15.6" x14ac:dyDescent="0.3">
      <c r="A428" s="1"/>
      <c r="B428" s="1"/>
      <c r="C428" s="1"/>
    </row>
    <row r="429" spans="1:3" ht="15.6" x14ac:dyDescent="0.3">
      <c r="A429" s="1"/>
      <c r="B429" s="1"/>
      <c r="C429" s="1"/>
    </row>
    <row r="430" spans="1:3" ht="15.6" x14ac:dyDescent="0.3">
      <c r="A430" s="1"/>
      <c r="B430" s="1"/>
      <c r="C430" s="1"/>
    </row>
    <row r="431" spans="1:3" ht="15.6" x14ac:dyDescent="0.3">
      <c r="A431" s="1"/>
      <c r="B431" s="1"/>
      <c r="C431" s="1"/>
    </row>
    <row r="432" spans="1:3" ht="15.6" x14ac:dyDescent="0.3">
      <c r="A432" s="1"/>
      <c r="B432" s="1"/>
      <c r="C432" s="1"/>
    </row>
    <row r="433" spans="1:3" ht="15.6" x14ac:dyDescent="0.3">
      <c r="A433" s="1"/>
      <c r="B433" s="1"/>
      <c r="C433" s="1"/>
    </row>
    <row r="434" spans="1:3" ht="15.6" x14ac:dyDescent="0.3">
      <c r="A434" s="1"/>
      <c r="B434" s="1"/>
      <c r="C434" s="1"/>
    </row>
    <row r="435" spans="1:3" ht="15.6" x14ac:dyDescent="0.3">
      <c r="A435" s="1"/>
      <c r="B435" s="1"/>
      <c r="C435" s="1"/>
    </row>
    <row r="436" spans="1:3" ht="15.6" x14ac:dyDescent="0.3">
      <c r="A436" s="1"/>
      <c r="B436" s="1"/>
      <c r="C436" s="1"/>
    </row>
    <row r="437" spans="1:3" ht="15.6" x14ac:dyDescent="0.3">
      <c r="A437" s="1"/>
      <c r="B437" s="1"/>
      <c r="C437" s="1"/>
    </row>
    <row r="438" spans="1:3" ht="15.6" x14ac:dyDescent="0.3">
      <c r="A438" s="1"/>
      <c r="B438" s="1"/>
      <c r="C438" s="1"/>
    </row>
    <row r="439" spans="1:3" ht="15.6" x14ac:dyDescent="0.3">
      <c r="A439" s="1"/>
      <c r="B439" s="1"/>
      <c r="C439" s="1"/>
    </row>
    <row r="440" spans="1:3" ht="15.6" x14ac:dyDescent="0.3">
      <c r="A440" s="1"/>
      <c r="B440" s="1"/>
      <c r="C440" s="1"/>
    </row>
    <row r="441" spans="1:3" ht="15.6" x14ac:dyDescent="0.3">
      <c r="A441" s="1"/>
      <c r="B441" s="1"/>
      <c r="C441" s="1"/>
    </row>
    <row r="442" spans="1:3" ht="15.6" x14ac:dyDescent="0.3">
      <c r="A442" s="1"/>
      <c r="B442" s="1"/>
      <c r="C442" s="1"/>
    </row>
    <row r="443" spans="1:3" ht="15.6" x14ac:dyDescent="0.3">
      <c r="A443" s="1"/>
      <c r="B443" s="1"/>
      <c r="C443" s="1"/>
    </row>
    <row r="444" spans="1:3" ht="15.6" x14ac:dyDescent="0.3">
      <c r="A444" s="1"/>
      <c r="B444" s="1"/>
      <c r="C444" s="1"/>
    </row>
    <row r="445" spans="1:3" ht="15.6" x14ac:dyDescent="0.3">
      <c r="A445" s="1"/>
      <c r="B445" s="1"/>
      <c r="C445" s="1"/>
    </row>
    <row r="446" spans="1:3" ht="15.6" x14ac:dyDescent="0.3">
      <c r="A446" s="1"/>
      <c r="B446" s="1"/>
      <c r="C446" s="1"/>
    </row>
    <row r="447" spans="1:3" ht="15.6" x14ac:dyDescent="0.3">
      <c r="A447" s="1"/>
      <c r="B447" s="1"/>
      <c r="C447" s="1"/>
    </row>
    <row r="448" spans="1:3" ht="15.6" x14ac:dyDescent="0.3">
      <c r="A448" s="1"/>
      <c r="B448" s="1"/>
      <c r="C448" s="1"/>
    </row>
    <row r="449" spans="1:3" ht="15.6" x14ac:dyDescent="0.3">
      <c r="A449" s="1"/>
      <c r="B449" s="1"/>
      <c r="C449" s="1"/>
    </row>
    <row r="450" spans="1:3" ht="15.6" x14ac:dyDescent="0.3">
      <c r="A450" s="1"/>
      <c r="B450" s="1"/>
      <c r="C450" s="1"/>
    </row>
    <row r="451" spans="1:3" ht="15.6" x14ac:dyDescent="0.3">
      <c r="A451" s="1"/>
      <c r="B451" s="1"/>
      <c r="C451" s="1"/>
    </row>
    <row r="452" spans="1:3" ht="15.6" x14ac:dyDescent="0.3">
      <c r="A452" s="1"/>
      <c r="B452" s="1"/>
      <c r="C452" s="1"/>
    </row>
    <row r="453" spans="1:3" ht="15.6" x14ac:dyDescent="0.3">
      <c r="A453" s="1"/>
      <c r="B453" s="1"/>
      <c r="C453" s="1"/>
    </row>
    <row r="454" spans="1:3" ht="15.6" x14ac:dyDescent="0.3">
      <c r="A454" s="1"/>
      <c r="B454" s="1"/>
      <c r="C454" s="1"/>
    </row>
    <row r="455" spans="1:3" ht="15.6" x14ac:dyDescent="0.3">
      <c r="A455" s="1"/>
      <c r="B455" s="1"/>
      <c r="C455" s="1"/>
    </row>
    <row r="456" spans="1:3" ht="15.6" x14ac:dyDescent="0.3">
      <c r="A456" s="1"/>
      <c r="B456" s="1"/>
      <c r="C456" s="1"/>
    </row>
    <row r="457" spans="1:3" ht="15.6" x14ac:dyDescent="0.3">
      <c r="A457" s="1"/>
      <c r="B457" s="1"/>
      <c r="C457" s="1"/>
    </row>
    <row r="458" spans="1:3" ht="15.6" x14ac:dyDescent="0.3">
      <c r="A458" s="1"/>
      <c r="B458" s="1"/>
      <c r="C458" s="1"/>
    </row>
    <row r="459" spans="1:3" ht="15.6" x14ac:dyDescent="0.3">
      <c r="A459" s="1"/>
      <c r="B459" s="1"/>
      <c r="C459" s="1"/>
    </row>
    <row r="460" spans="1:3" ht="15.6" x14ac:dyDescent="0.3">
      <c r="A460" s="1"/>
      <c r="B460" s="1"/>
      <c r="C460" s="1"/>
    </row>
    <row r="461" spans="1:3" ht="15.6" x14ac:dyDescent="0.3">
      <c r="A461" s="1"/>
      <c r="B461" s="1"/>
      <c r="C461" s="1"/>
    </row>
    <row r="462" spans="1:3" ht="15.6" x14ac:dyDescent="0.3">
      <c r="A462" s="1"/>
      <c r="B462" s="1"/>
      <c r="C462" s="1"/>
    </row>
    <row r="463" spans="1:3" ht="15.6" x14ac:dyDescent="0.3">
      <c r="A463" s="1"/>
      <c r="B463" s="1"/>
      <c r="C463" s="1"/>
    </row>
    <row r="464" spans="1:3" ht="15.6" x14ac:dyDescent="0.3">
      <c r="A464" s="1"/>
      <c r="B464" s="1"/>
      <c r="C464" s="1"/>
    </row>
    <row r="465" spans="1:3" ht="15.6" x14ac:dyDescent="0.3">
      <c r="A465" s="1"/>
      <c r="B465" s="1"/>
      <c r="C465" s="1"/>
    </row>
    <row r="466" spans="1:3" ht="15.6" x14ac:dyDescent="0.3">
      <c r="A466" s="1"/>
      <c r="B466" s="1"/>
      <c r="C466" s="1"/>
    </row>
    <row r="467" spans="1:3" ht="15.6" x14ac:dyDescent="0.3">
      <c r="A467" s="1"/>
      <c r="B467" s="1"/>
      <c r="C467" s="1"/>
    </row>
    <row r="468" spans="1:3" ht="15.6" x14ac:dyDescent="0.3">
      <c r="A468" s="1"/>
      <c r="B468" s="1"/>
      <c r="C468" s="1"/>
    </row>
    <row r="469" spans="1:3" ht="15.6" x14ac:dyDescent="0.3">
      <c r="A469" s="1"/>
      <c r="B469" s="1"/>
      <c r="C469" s="1"/>
    </row>
    <row r="470" spans="1:3" ht="15.6" x14ac:dyDescent="0.3">
      <c r="A470" s="1"/>
      <c r="B470" s="1"/>
      <c r="C470" s="1"/>
    </row>
    <row r="471" spans="1:3" ht="15.6" x14ac:dyDescent="0.3">
      <c r="A471" s="1"/>
      <c r="B471" s="1"/>
      <c r="C471" s="1"/>
    </row>
    <row r="472" spans="1:3" ht="15.6" x14ac:dyDescent="0.3">
      <c r="A472" s="1"/>
      <c r="B472" s="1"/>
      <c r="C472" s="1"/>
    </row>
    <row r="473" spans="1:3" ht="15.6" x14ac:dyDescent="0.3">
      <c r="A473" s="1"/>
      <c r="B473" s="1"/>
      <c r="C473" s="1"/>
    </row>
    <row r="474" spans="1:3" ht="15.6" x14ac:dyDescent="0.3">
      <c r="A474" s="1"/>
      <c r="B474" s="1"/>
      <c r="C474" s="1"/>
    </row>
    <row r="475" spans="1:3" ht="15.6" x14ac:dyDescent="0.3">
      <c r="A475" s="1"/>
      <c r="B475" s="1"/>
      <c r="C475" s="1"/>
    </row>
    <row r="476" spans="1:3" ht="15.6" x14ac:dyDescent="0.3">
      <c r="A476" s="1"/>
      <c r="B476" s="1"/>
      <c r="C476" s="1"/>
    </row>
    <row r="477" spans="1:3" ht="15.6" x14ac:dyDescent="0.3">
      <c r="A477" s="1"/>
      <c r="B477" s="1"/>
      <c r="C477" s="1"/>
    </row>
    <row r="478" spans="1:3" ht="15.6" x14ac:dyDescent="0.3">
      <c r="A478" s="1"/>
      <c r="B478" s="1"/>
      <c r="C478" s="1"/>
    </row>
    <row r="479" spans="1:3" ht="15.6" x14ac:dyDescent="0.3">
      <c r="A479" s="1"/>
      <c r="B479" s="1"/>
      <c r="C479" s="1"/>
    </row>
    <row r="480" spans="1:3" ht="15.6" x14ac:dyDescent="0.3">
      <c r="A480" s="1"/>
      <c r="B480" s="1"/>
      <c r="C480" s="1"/>
    </row>
    <row r="481" spans="1:3" ht="15.6" x14ac:dyDescent="0.3">
      <c r="A481" s="1"/>
      <c r="B481" s="1"/>
      <c r="C481" s="1"/>
    </row>
    <row r="482" spans="1:3" ht="15.6" x14ac:dyDescent="0.3">
      <c r="A482" s="1"/>
      <c r="B482" s="1"/>
      <c r="C482" s="1"/>
    </row>
    <row r="483" spans="1:3" ht="15.6" x14ac:dyDescent="0.3">
      <c r="A483" s="1"/>
      <c r="B483" s="1"/>
      <c r="C483" s="1"/>
    </row>
    <row r="484" spans="1:3" ht="15.6" x14ac:dyDescent="0.3">
      <c r="A484" s="1"/>
      <c r="B484" s="1"/>
      <c r="C484" s="1"/>
    </row>
    <row r="485" spans="1:3" ht="15.6" x14ac:dyDescent="0.3">
      <c r="A485" s="1"/>
      <c r="B485" s="1"/>
      <c r="C485" s="1"/>
    </row>
    <row r="486" spans="1:3" ht="15.6" x14ac:dyDescent="0.3">
      <c r="A486" s="1"/>
      <c r="B486" s="1"/>
      <c r="C486" s="1"/>
    </row>
    <row r="487" spans="1:3" ht="15.6" x14ac:dyDescent="0.3">
      <c r="A487" s="1"/>
      <c r="B487" s="1"/>
      <c r="C487" s="1"/>
    </row>
    <row r="488" spans="1:3" ht="15.6" x14ac:dyDescent="0.3">
      <c r="A488" s="1"/>
      <c r="B488" s="1"/>
      <c r="C488" s="1"/>
    </row>
    <row r="489" spans="1:3" ht="15.6" x14ac:dyDescent="0.3">
      <c r="A489" s="1"/>
      <c r="B489" s="1"/>
      <c r="C489" s="1"/>
    </row>
    <row r="490" spans="1:3" ht="15.6" x14ac:dyDescent="0.3">
      <c r="A490" s="1"/>
      <c r="B490" s="1"/>
      <c r="C490" s="1"/>
    </row>
    <row r="491" spans="1:3" ht="15.6" x14ac:dyDescent="0.3">
      <c r="A491" s="1"/>
      <c r="B491" s="1"/>
      <c r="C491" s="1"/>
    </row>
    <row r="492" spans="1:3" ht="15.6" x14ac:dyDescent="0.3">
      <c r="A492" s="1"/>
      <c r="B492" s="1"/>
      <c r="C492" s="1"/>
    </row>
    <row r="493" spans="1:3" ht="15.6" x14ac:dyDescent="0.3">
      <c r="A493" s="1"/>
      <c r="B493" s="1"/>
      <c r="C493" s="1"/>
    </row>
    <row r="494" spans="1:3" ht="15.6" x14ac:dyDescent="0.3">
      <c r="A494" s="1"/>
      <c r="B494" s="1"/>
      <c r="C494" s="1"/>
    </row>
    <row r="495" spans="1:3" ht="15.6" x14ac:dyDescent="0.3">
      <c r="A495" s="1"/>
      <c r="B495" s="1"/>
      <c r="C495" s="1"/>
    </row>
    <row r="496" spans="1:3" ht="15.6" x14ac:dyDescent="0.3">
      <c r="A496" s="1"/>
      <c r="B496" s="1"/>
      <c r="C496" s="1"/>
    </row>
    <row r="497" spans="1:3" ht="15.6" x14ac:dyDescent="0.3">
      <c r="A497" s="1"/>
      <c r="B497" s="1"/>
      <c r="C497" s="1"/>
    </row>
  </sheetData>
  <pageMargins left="0.7" right="0.7" top="0.75" bottom="0.75" header="0.3" footer="0.3"/>
  <pageSetup paperSize="9" orientation="portrait" horizontalDpi="300" verticalDpi="30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K25"/>
  <sheetViews>
    <sheetView workbookViewId="0">
      <pane ySplit="6" topLeftCell="A7" activePane="bottomLeft" state="frozen"/>
      <selection pane="bottomLeft" sqref="A1:J1"/>
    </sheetView>
  </sheetViews>
  <sheetFormatPr defaultColWidth="11.5546875" defaultRowHeight="14.4" x14ac:dyDescent="0.3"/>
  <cols>
    <col min="1" max="1" width="23.88671875" customWidth="1"/>
    <col min="2" max="10" width="11.6640625" customWidth="1"/>
  </cols>
  <sheetData>
    <row r="1" spans="1:11" ht="21" x14ac:dyDescent="0.4">
      <c r="A1" s="692" t="s">
        <v>132</v>
      </c>
      <c r="B1" s="692"/>
      <c r="C1" s="692"/>
      <c r="D1" s="692"/>
      <c r="E1" s="692"/>
      <c r="F1" s="692"/>
      <c r="G1" s="692"/>
      <c r="H1" s="692"/>
      <c r="I1" s="692"/>
      <c r="J1" s="692"/>
    </row>
    <row r="2" spans="1:11" ht="21" x14ac:dyDescent="0.4">
      <c r="A2" s="692" t="s">
        <v>27</v>
      </c>
      <c r="B2" s="692"/>
      <c r="C2" s="692"/>
      <c r="D2" s="692"/>
      <c r="E2" s="692"/>
      <c r="F2" s="692"/>
      <c r="G2" s="692"/>
      <c r="H2" s="692"/>
      <c r="I2" s="692"/>
      <c r="J2" s="692"/>
    </row>
    <row r="3" spans="1:11" x14ac:dyDescent="0.3">
      <c r="A3" s="3"/>
      <c r="B3" s="3"/>
      <c r="C3" s="3"/>
      <c r="D3" s="3"/>
      <c r="E3" s="3"/>
      <c r="F3" s="3"/>
      <c r="G3" s="3"/>
      <c r="H3" s="3"/>
      <c r="I3" s="3"/>
      <c r="J3" s="3"/>
    </row>
    <row r="4" spans="1:11" x14ac:dyDescent="0.3">
      <c r="A4" s="693" t="s">
        <v>20</v>
      </c>
      <c r="B4" s="694" t="s">
        <v>21</v>
      </c>
      <c r="C4" s="694" t="s">
        <v>17</v>
      </c>
      <c r="D4" s="694" t="s">
        <v>17</v>
      </c>
      <c r="E4" s="694" t="s">
        <v>28</v>
      </c>
      <c r="F4" s="694" t="s">
        <v>17</v>
      </c>
      <c r="G4" s="694" t="s">
        <v>17</v>
      </c>
      <c r="H4" s="694" t="s">
        <v>29</v>
      </c>
      <c r="I4" s="694" t="s">
        <v>17</v>
      </c>
      <c r="J4" s="694" t="s">
        <v>17</v>
      </c>
      <c r="K4" t="s">
        <v>17</v>
      </c>
    </row>
    <row r="5" spans="1:11" x14ac:dyDescent="0.3">
      <c r="A5" s="693" t="s">
        <v>17</v>
      </c>
      <c r="B5" s="5" t="s">
        <v>127</v>
      </c>
      <c r="C5" s="695" t="s">
        <v>133</v>
      </c>
      <c r="D5" s="695" t="s">
        <v>17</v>
      </c>
      <c r="E5" s="5" t="s">
        <v>127</v>
      </c>
      <c r="F5" s="695" t="s">
        <v>133</v>
      </c>
      <c r="G5" s="695" t="s">
        <v>17</v>
      </c>
      <c r="H5" s="5" t="s">
        <v>127</v>
      </c>
      <c r="I5" s="695" t="s">
        <v>133</v>
      </c>
      <c r="J5" s="695" t="s">
        <v>17</v>
      </c>
      <c r="K5" t="s">
        <v>17</v>
      </c>
    </row>
    <row r="6" spans="1:11" x14ac:dyDescent="0.3">
      <c r="A6" s="693" t="s">
        <v>17</v>
      </c>
      <c r="B6" s="5" t="s">
        <v>125</v>
      </c>
      <c r="C6" s="5" t="s">
        <v>18</v>
      </c>
      <c r="D6" s="5" t="s">
        <v>126</v>
      </c>
      <c r="E6" s="5" t="s">
        <v>125</v>
      </c>
      <c r="F6" s="5" t="s">
        <v>18</v>
      </c>
      <c r="G6" s="5" t="s">
        <v>126</v>
      </c>
      <c r="H6" s="5" t="s">
        <v>125</v>
      </c>
      <c r="I6" s="5" t="s">
        <v>18</v>
      </c>
      <c r="J6" s="5" t="s">
        <v>126</v>
      </c>
      <c r="K6" t="s">
        <v>17</v>
      </c>
    </row>
    <row r="7" spans="1:11" x14ac:dyDescent="0.3">
      <c r="A7" s="3"/>
      <c r="B7" s="3"/>
      <c r="C7" s="3"/>
      <c r="D7" s="3"/>
      <c r="E7" s="3"/>
      <c r="F7" s="3"/>
      <c r="G7" s="3"/>
      <c r="H7" s="3"/>
      <c r="I7" s="3"/>
      <c r="J7" s="3"/>
    </row>
    <row r="8" spans="1:11" x14ac:dyDescent="0.3">
      <c r="A8" s="6" t="s">
        <v>1</v>
      </c>
      <c r="B8" s="14">
        <v>81674</v>
      </c>
      <c r="C8" s="14">
        <v>7593</v>
      </c>
      <c r="D8" s="59">
        <v>9.2967162132379908</v>
      </c>
      <c r="E8" s="14">
        <v>9439</v>
      </c>
      <c r="F8" s="14">
        <v>739</v>
      </c>
      <c r="G8" s="61">
        <v>7.8292191969488298</v>
      </c>
      <c r="H8" s="14">
        <v>72040</v>
      </c>
      <c r="I8" s="14">
        <v>6828</v>
      </c>
      <c r="J8" s="63">
        <v>9.4780677401443594</v>
      </c>
    </row>
    <row r="9" spans="1:11" x14ac:dyDescent="0.3">
      <c r="A9" s="4" t="s">
        <v>2</v>
      </c>
      <c r="B9" s="13">
        <v>9994</v>
      </c>
      <c r="C9" s="13">
        <v>929</v>
      </c>
      <c r="D9" s="58">
        <v>9.2955773464078408</v>
      </c>
      <c r="E9" s="13">
        <v>2125</v>
      </c>
      <c r="F9" s="13">
        <v>191</v>
      </c>
      <c r="G9" s="60">
        <v>8.9882352941176507</v>
      </c>
      <c r="H9" s="13">
        <v>7838</v>
      </c>
      <c r="I9" s="13">
        <v>735</v>
      </c>
      <c r="J9" s="62">
        <v>9.3773921918856793</v>
      </c>
    </row>
    <row r="10" spans="1:11" x14ac:dyDescent="0.3">
      <c r="A10" s="4" t="s">
        <v>3</v>
      </c>
      <c r="B10" s="13">
        <v>8101</v>
      </c>
      <c r="C10" s="13">
        <v>658</v>
      </c>
      <c r="D10" s="58">
        <v>8.12245401802247</v>
      </c>
      <c r="E10" s="13">
        <v>787</v>
      </c>
      <c r="F10" s="13">
        <v>66</v>
      </c>
      <c r="G10" s="60">
        <v>8.3862770012706491</v>
      </c>
      <c r="H10" s="13">
        <v>7295</v>
      </c>
      <c r="I10" s="13">
        <v>589</v>
      </c>
      <c r="J10" s="62">
        <v>8.0740233036326305</v>
      </c>
    </row>
    <row r="11" spans="1:11" x14ac:dyDescent="0.3">
      <c r="A11" s="4" t="s">
        <v>4</v>
      </c>
      <c r="B11" s="13">
        <v>4561</v>
      </c>
      <c r="C11" s="13">
        <v>404</v>
      </c>
      <c r="D11" s="58">
        <v>8.8577066432799807</v>
      </c>
      <c r="E11" s="13">
        <v>681</v>
      </c>
      <c r="F11" s="13">
        <v>44</v>
      </c>
      <c r="G11" s="60">
        <v>6.4610866372980897</v>
      </c>
      <c r="H11" s="13">
        <v>3867</v>
      </c>
      <c r="I11" s="13">
        <v>359</v>
      </c>
      <c r="J11" s="62">
        <v>9.2836824411688692</v>
      </c>
    </row>
    <row r="12" spans="1:11" x14ac:dyDescent="0.3">
      <c r="A12" s="4" t="s">
        <v>5</v>
      </c>
      <c r="B12" s="13">
        <v>5387</v>
      </c>
      <c r="C12" s="13">
        <v>452</v>
      </c>
      <c r="D12" s="58">
        <v>8.3905698904770691</v>
      </c>
      <c r="E12" s="13">
        <v>467</v>
      </c>
      <c r="F12" s="13">
        <v>25</v>
      </c>
      <c r="G12" s="60">
        <v>5.3533190578158498</v>
      </c>
      <c r="H12" s="13">
        <v>4912</v>
      </c>
      <c r="I12" s="13">
        <v>426</v>
      </c>
      <c r="J12" s="62">
        <v>8.6726384364820905</v>
      </c>
    </row>
    <row r="13" spans="1:11" x14ac:dyDescent="0.3">
      <c r="A13" s="4" t="s">
        <v>6</v>
      </c>
      <c r="B13" s="13">
        <v>1157</v>
      </c>
      <c r="C13" s="13">
        <v>118</v>
      </c>
      <c r="D13" s="58">
        <v>10.1987899740709</v>
      </c>
      <c r="E13" s="13">
        <v>82</v>
      </c>
      <c r="F13" s="13" t="s">
        <v>34</v>
      </c>
      <c r="G13" s="60" t="s">
        <v>34</v>
      </c>
      <c r="H13" s="13">
        <v>1072</v>
      </c>
      <c r="I13" s="13" t="s">
        <v>34</v>
      </c>
      <c r="J13" s="62" t="s">
        <v>34</v>
      </c>
    </row>
    <row r="14" spans="1:11" x14ac:dyDescent="0.3">
      <c r="A14" s="4" t="s">
        <v>7</v>
      </c>
      <c r="B14" s="13">
        <v>16749</v>
      </c>
      <c r="C14" s="13">
        <v>1402</v>
      </c>
      <c r="D14" s="58">
        <v>8.3706489939697892</v>
      </c>
      <c r="E14" s="13">
        <v>2096</v>
      </c>
      <c r="F14" s="13">
        <v>155</v>
      </c>
      <c r="G14" s="60">
        <v>7.3950381679389299</v>
      </c>
      <c r="H14" s="13">
        <v>14597</v>
      </c>
      <c r="I14" s="13">
        <v>1236</v>
      </c>
      <c r="J14" s="62">
        <v>8.4674933205453193</v>
      </c>
    </row>
    <row r="15" spans="1:11" x14ac:dyDescent="0.3">
      <c r="A15" s="4" t="s">
        <v>8</v>
      </c>
      <c r="B15" s="13">
        <v>3180</v>
      </c>
      <c r="C15" s="13">
        <v>278</v>
      </c>
      <c r="D15" s="58">
        <v>8.7421383647798692</v>
      </c>
      <c r="E15" s="13">
        <v>155</v>
      </c>
      <c r="F15" s="13">
        <v>11</v>
      </c>
      <c r="G15" s="60">
        <v>7.0967741935483897</v>
      </c>
      <c r="H15" s="13">
        <v>3015</v>
      </c>
      <c r="I15" s="13">
        <v>265</v>
      </c>
      <c r="J15" s="62">
        <v>8.7893864013267002</v>
      </c>
    </row>
    <row r="16" spans="1:11" x14ac:dyDescent="0.3">
      <c r="A16" s="4" t="s">
        <v>9</v>
      </c>
      <c r="B16" s="13">
        <v>12426</v>
      </c>
      <c r="C16" s="13">
        <v>1525</v>
      </c>
      <c r="D16" s="58">
        <v>12.2726541123451</v>
      </c>
      <c r="E16" s="13">
        <v>1673</v>
      </c>
      <c r="F16" s="13">
        <v>129</v>
      </c>
      <c r="G16" s="60">
        <v>7.7106993424985104</v>
      </c>
      <c r="H16" s="13">
        <v>10736</v>
      </c>
      <c r="I16" s="13">
        <v>1392</v>
      </c>
      <c r="J16" s="62">
        <v>12.965722801788401</v>
      </c>
    </row>
    <row r="17" spans="1:10" x14ac:dyDescent="0.3">
      <c r="A17" s="4" t="s">
        <v>10</v>
      </c>
      <c r="B17" s="13">
        <v>5118</v>
      </c>
      <c r="C17" s="13">
        <v>449</v>
      </c>
      <c r="D17" s="58">
        <v>8.7729581867917208</v>
      </c>
      <c r="E17" s="13">
        <v>482</v>
      </c>
      <c r="F17" s="13">
        <v>36</v>
      </c>
      <c r="G17" s="60">
        <v>7.46887966804979</v>
      </c>
      <c r="H17" s="13">
        <v>4628</v>
      </c>
      <c r="I17" s="13">
        <v>413</v>
      </c>
      <c r="J17" s="62">
        <v>8.9239412273120102</v>
      </c>
    </row>
    <row r="18" spans="1:10" x14ac:dyDescent="0.3">
      <c r="A18" s="4" t="s">
        <v>11</v>
      </c>
      <c r="B18" s="13">
        <v>3710</v>
      </c>
      <c r="C18" s="13">
        <v>323</v>
      </c>
      <c r="D18" s="58">
        <v>8.7061994609164408</v>
      </c>
      <c r="E18" s="13">
        <v>263</v>
      </c>
      <c r="F18" s="13">
        <v>21</v>
      </c>
      <c r="G18" s="60">
        <v>7.9847908745247196</v>
      </c>
      <c r="H18" s="13">
        <v>3441</v>
      </c>
      <c r="I18" s="13">
        <v>302</v>
      </c>
      <c r="J18" s="62">
        <v>8.7765184539378094</v>
      </c>
    </row>
    <row r="19" spans="1:10" x14ac:dyDescent="0.3">
      <c r="A19" s="4" t="s">
        <v>12</v>
      </c>
      <c r="B19" s="13">
        <v>1487</v>
      </c>
      <c r="C19" s="13">
        <v>128</v>
      </c>
      <c r="D19" s="58">
        <v>8.6079354404841997</v>
      </c>
      <c r="E19" s="13">
        <v>56</v>
      </c>
      <c r="F19" s="13" t="s">
        <v>34</v>
      </c>
      <c r="G19" s="60" t="s">
        <v>34</v>
      </c>
      <c r="H19" s="13">
        <v>1428</v>
      </c>
      <c r="I19" s="13" t="s">
        <v>34</v>
      </c>
      <c r="J19" s="62" t="s">
        <v>34</v>
      </c>
    </row>
    <row r="20" spans="1:10" x14ac:dyDescent="0.3">
      <c r="A20" s="4" t="s">
        <v>13</v>
      </c>
      <c r="B20" s="13">
        <v>3961</v>
      </c>
      <c r="C20" s="13">
        <v>348</v>
      </c>
      <c r="D20" s="58">
        <v>8.7856601868215094</v>
      </c>
      <c r="E20" s="13">
        <v>328</v>
      </c>
      <c r="F20" s="13">
        <v>31</v>
      </c>
      <c r="G20" s="60">
        <v>9.4512195121951201</v>
      </c>
      <c r="H20" s="13">
        <v>3625</v>
      </c>
      <c r="I20" s="13">
        <v>316</v>
      </c>
      <c r="J20" s="62">
        <v>8.7172413793103392</v>
      </c>
    </row>
    <row r="21" spans="1:10" x14ac:dyDescent="0.3">
      <c r="A21" s="4" t="s">
        <v>14</v>
      </c>
      <c r="B21" s="13">
        <v>5836</v>
      </c>
      <c r="C21" s="13">
        <v>577</v>
      </c>
      <c r="D21" s="58">
        <v>9.8869088416723798</v>
      </c>
      <c r="E21" s="13">
        <v>243</v>
      </c>
      <c r="F21" s="13">
        <v>22</v>
      </c>
      <c r="G21" s="60">
        <v>9.05349794238683</v>
      </c>
      <c r="H21" s="13">
        <v>5580</v>
      </c>
      <c r="I21" s="13">
        <v>555</v>
      </c>
      <c r="J21" s="62">
        <v>9.9462365591397806</v>
      </c>
    </row>
    <row r="22" spans="1:10" ht="24" customHeight="1" x14ac:dyDescent="0.3">
      <c r="A22" s="690" t="s">
        <v>134</v>
      </c>
      <c r="B22" s="691"/>
      <c r="C22" s="691"/>
      <c r="D22" s="691"/>
      <c r="E22" s="691"/>
      <c r="F22" s="691"/>
      <c r="G22" s="691"/>
      <c r="H22" s="691"/>
      <c r="I22" s="691"/>
      <c r="J22" s="691"/>
    </row>
    <row r="23" spans="1:10" ht="14.4" customHeight="1" x14ac:dyDescent="0.3">
      <c r="A23" s="690" t="s">
        <v>30</v>
      </c>
      <c r="B23" s="691"/>
      <c r="C23" s="691"/>
      <c r="D23" s="691"/>
      <c r="E23" s="691"/>
      <c r="F23" s="691"/>
      <c r="G23" s="691"/>
      <c r="H23" s="691"/>
      <c r="I23" s="691"/>
      <c r="J23" s="691"/>
    </row>
    <row r="24" spans="1:10" ht="14.4" customHeight="1" x14ac:dyDescent="0.3">
      <c r="A24" s="690" t="s">
        <v>130</v>
      </c>
      <c r="B24" s="691"/>
      <c r="C24" s="691"/>
      <c r="D24" s="691"/>
      <c r="E24" s="691"/>
      <c r="F24" s="691"/>
      <c r="G24" s="691"/>
      <c r="H24" s="691"/>
      <c r="I24" s="691"/>
      <c r="J24" s="691"/>
    </row>
    <row r="25" spans="1:10" ht="14.4" customHeight="1" x14ac:dyDescent="0.3">
      <c r="A25" s="690" t="s">
        <v>26</v>
      </c>
      <c r="B25" s="691"/>
      <c r="C25" s="691"/>
      <c r="D25" s="691"/>
      <c r="E25" s="691"/>
      <c r="F25" s="691"/>
      <c r="G25" s="691"/>
      <c r="H25" s="691"/>
      <c r="I25" s="691"/>
      <c r="J25" s="691"/>
    </row>
  </sheetData>
  <mergeCells count="13">
    <mergeCell ref="A22:J22"/>
    <mergeCell ref="A23:J23"/>
    <mergeCell ref="A24:J24"/>
    <mergeCell ref="A25:J25"/>
    <mergeCell ref="A1:J1"/>
    <mergeCell ref="A2:J2"/>
    <mergeCell ref="A4:A6"/>
    <mergeCell ref="B4:D4"/>
    <mergeCell ref="E4:G4"/>
    <mergeCell ref="H4:J4"/>
    <mergeCell ref="C5:D5"/>
    <mergeCell ref="F5:G5"/>
    <mergeCell ref="I5:J5"/>
  </mergeCells>
  <pageMargins left="0.7" right="0.7" top="0.75" bottom="0.75" header="0.3" footer="0.3"/>
  <pageSetup paperSize="9" fitToHeight="0" orientation="landscape" horizontalDpi="300" verticalDpi="30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E106"/>
  <sheetViews>
    <sheetView workbookViewId="0">
      <pane ySplit="6" topLeftCell="A7" activePane="bottomLeft" state="frozen"/>
      <selection pane="bottomLeft" sqref="A1:D1"/>
    </sheetView>
  </sheetViews>
  <sheetFormatPr defaultColWidth="11.5546875" defaultRowHeight="14.4" x14ac:dyDescent="0.3"/>
  <cols>
    <col min="1" max="1" width="36.6640625" customWidth="1"/>
    <col min="2" max="4" width="26.6640625" customWidth="1"/>
  </cols>
  <sheetData>
    <row r="1" spans="1:5" ht="21" x14ac:dyDescent="0.4">
      <c r="A1" s="692" t="s">
        <v>132</v>
      </c>
      <c r="B1" s="692"/>
      <c r="C1" s="692"/>
      <c r="D1" s="692"/>
    </row>
    <row r="2" spans="1:5" ht="21" x14ac:dyDescent="0.4">
      <c r="A2" s="692" t="s">
        <v>135</v>
      </c>
      <c r="B2" s="692"/>
      <c r="C2" s="692"/>
      <c r="D2" s="692"/>
    </row>
    <row r="3" spans="1:5" x14ac:dyDescent="0.3">
      <c r="A3" s="3"/>
      <c r="B3" s="3"/>
      <c r="C3" s="3"/>
      <c r="D3" s="3"/>
    </row>
    <row r="4" spans="1:5" x14ac:dyDescent="0.3">
      <c r="A4" s="693" t="s">
        <v>121</v>
      </c>
      <c r="B4" s="694" t="s">
        <v>21</v>
      </c>
      <c r="C4" s="694" t="s">
        <v>17</v>
      </c>
      <c r="D4" s="694" t="s">
        <v>17</v>
      </c>
      <c r="E4" t="s">
        <v>17</v>
      </c>
    </row>
    <row r="5" spans="1:5" x14ac:dyDescent="0.3">
      <c r="A5" s="693" t="s">
        <v>17</v>
      </c>
      <c r="B5" s="5" t="s">
        <v>127</v>
      </c>
      <c r="C5" s="695" t="s">
        <v>133</v>
      </c>
      <c r="D5" s="695" t="s">
        <v>17</v>
      </c>
      <c r="E5" t="s">
        <v>17</v>
      </c>
    </row>
    <row r="6" spans="1:5" x14ac:dyDescent="0.3">
      <c r="A6" s="693" t="s">
        <v>17</v>
      </c>
      <c r="B6" s="5" t="s">
        <v>125</v>
      </c>
      <c r="C6" s="5" t="s">
        <v>18</v>
      </c>
      <c r="D6" s="5" t="s">
        <v>126</v>
      </c>
      <c r="E6" t="s">
        <v>17</v>
      </c>
    </row>
    <row r="7" spans="1:5" x14ac:dyDescent="0.3">
      <c r="A7" s="3"/>
      <c r="B7" s="3"/>
      <c r="C7" s="3"/>
      <c r="D7" s="3"/>
    </row>
    <row r="8" spans="1:5" x14ac:dyDescent="0.3">
      <c r="A8" s="6" t="s">
        <v>1</v>
      </c>
      <c r="B8" s="14">
        <v>81674</v>
      </c>
      <c r="C8" s="14">
        <v>7593</v>
      </c>
      <c r="D8" s="65">
        <v>9.2967162132379908</v>
      </c>
    </row>
    <row r="9" spans="1:5" x14ac:dyDescent="0.3">
      <c r="A9" s="4" t="s">
        <v>31</v>
      </c>
      <c r="B9" s="13">
        <v>820</v>
      </c>
      <c r="C9" s="13">
        <v>72</v>
      </c>
      <c r="D9" s="64">
        <v>8.7804878048780495</v>
      </c>
    </row>
    <row r="10" spans="1:5" x14ac:dyDescent="0.3">
      <c r="A10" s="4" t="s">
        <v>32</v>
      </c>
      <c r="B10" s="13">
        <v>706</v>
      </c>
      <c r="C10" s="13">
        <v>75</v>
      </c>
      <c r="D10" s="64">
        <v>10.6232294617564</v>
      </c>
    </row>
    <row r="11" spans="1:5" x14ac:dyDescent="0.3">
      <c r="A11" s="4" t="s">
        <v>33</v>
      </c>
      <c r="B11" s="13">
        <v>159</v>
      </c>
      <c r="C11" s="13" t="s">
        <v>34</v>
      </c>
      <c r="D11" s="64" t="s">
        <v>34</v>
      </c>
    </row>
    <row r="12" spans="1:5" x14ac:dyDescent="0.3">
      <c r="A12" s="4" t="s">
        <v>35</v>
      </c>
      <c r="B12" s="13">
        <v>134</v>
      </c>
      <c r="C12" s="13">
        <v>12</v>
      </c>
      <c r="D12" s="64">
        <v>8.9552238805970106</v>
      </c>
    </row>
    <row r="13" spans="1:5" x14ac:dyDescent="0.3">
      <c r="A13" s="4" t="s">
        <v>36</v>
      </c>
      <c r="B13" s="13">
        <v>1303</v>
      </c>
      <c r="C13" s="13">
        <v>108</v>
      </c>
      <c r="D13" s="64">
        <v>8.2885648503453595</v>
      </c>
    </row>
    <row r="14" spans="1:5" x14ac:dyDescent="0.3">
      <c r="A14" s="4" t="s">
        <v>37</v>
      </c>
      <c r="B14" s="13">
        <v>1213</v>
      </c>
      <c r="C14" s="13">
        <v>106</v>
      </c>
      <c r="D14" s="64">
        <v>8.7386644682605095</v>
      </c>
    </row>
    <row r="15" spans="1:5" x14ac:dyDescent="0.3">
      <c r="A15" s="4" t="s">
        <v>38</v>
      </c>
      <c r="B15" s="13">
        <v>421</v>
      </c>
      <c r="C15" s="13">
        <v>37</v>
      </c>
      <c r="D15" s="64">
        <v>8.7885985748218491</v>
      </c>
    </row>
    <row r="16" spans="1:5" x14ac:dyDescent="0.3">
      <c r="A16" s="4" t="s">
        <v>39</v>
      </c>
      <c r="B16" s="13">
        <v>186</v>
      </c>
      <c r="C16" s="13">
        <v>15</v>
      </c>
      <c r="D16" s="64">
        <v>8.0645161290322598</v>
      </c>
    </row>
    <row r="17" spans="1:4" x14ac:dyDescent="0.3">
      <c r="A17" s="4" t="s">
        <v>40</v>
      </c>
      <c r="B17" s="13">
        <v>269</v>
      </c>
      <c r="C17" s="13">
        <v>22</v>
      </c>
      <c r="D17" s="64">
        <v>8.1784386617100395</v>
      </c>
    </row>
    <row r="18" spans="1:4" x14ac:dyDescent="0.3">
      <c r="A18" s="4" t="s">
        <v>41</v>
      </c>
      <c r="B18" s="13">
        <v>438</v>
      </c>
      <c r="C18" s="13">
        <v>34</v>
      </c>
      <c r="D18" s="64">
        <v>7.7625570776255701</v>
      </c>
    </row>
    <row r="19" spans="1:4" x14ac:dyDescent="0.3">
      <c r="A19" s="4" t="s">
        <v>42</v>
      </c>
      <c r="B19" s="13">
        <v>484</v>
      </c>
      <c r="C19" s="13">
        <v>38</v>
      </c>
      <c r="D19" s="64">
        <v>7.8512396694214903</v>
      </c>
    </row>
    <row r="20" spans="1:4" x14ac:dyDescent="0.3">
      <c r="A20" s="4" t="s">
        <v>43</v>
      </c>
      <c r="B20" s="13">
        <v>177</v>
      </c>
      <c r="C20" s="13">
        <v>16</v>
      </c>
      <c r="D20" s="64">
        <v>9.0395480225988702</v>
      </c>
    </row>
    <row r="21" spans="1:4" x14ac:dyDescent="0.3">
      <c r="A21" s="4" t="s">
        <v>44</v>
      </c>
      <c r="B21" s="13">
        <v>315</v>
      </c>
      <c r="C21" s="13">
        <v>28</v>
      </c>
      <c r="D21" s="64">
        <v>8.8888888888888893</v>
      </c>
    </row>
    <row r="22" spans="1:4" x14ac:dyDescent="0.3">
      <c r="A22" s="4" t="s">
        <v>45</v>
      </c>
      <c r="B22" s="13">
        <v>74</v>
      </c>
      <c r="C22" s="13" t="s">
        <v>34</v>
      </c>
      <c r="D22" s="64" t="s">
        <v>34</v>
      </c>
    </row>
    <row r="23" spans="1:4" x14ac:dyDescent="0.3">
      <c r="A23" s="4" t="s">
        <v>46</v>
      </c>
      <c r="B23" s="13">
        <v>372</v>
      </c>
      <c r="C23" s="13">
        <v>25</v>
      </c>
      <c r="D23" s="64">
        <v>6.7204301075268802</v>
      </c>
    </row>
    <row r="24" spans="1:4" x14ac:dyDescent="0.3">
      <c r="A24" s="4" t="s">
        <v>47</v>
      </c>
      <c r="B24" s="13">
        <v>696</v>
      </c>
      <c r="C24" s="13">
        <v>60</v>
      </c>
      <c r="D24" s="64">
        <v>8.6206896551724093</v>
      </c>
    </row>
    <row r="25" spans="1:4" x14ac:dyDescent="0.3">
      <c r="A25" s="4" t="s">
        <v>48</v>
      </c>
      <c r="B25" s="13">
        <v>156</v>
      </c>
      <c r="C25" s="13">
        <v>15</v>
      </c>
      <c r="D25" s="64">
        <v>9.6153846153846203</v>
      </c>
    </row>
    <row r="26" spans="1:4" x14ac:dyDescent="0.3">
      <c r="A26" s="4" t="s">
        <v>49</v>
      </c>
      <c r="B26" s="13">
        <v>521</v>
      </c>
      <c r="C26" s="13">
        <v>46</v>
      </c>
      <c r="D26" s="64">
        <v>8.8291746641074909</v>
      </c>
    </row>
    <row r="27" spans="1:4" x14ac:dyDescent="0.3">
      <c r="A27" s="4" t="s">
        <v>2</v>
      </c>
      <c r="B27" s="13">
        <v>9994</v>
      </c>
      <c r="C27" s="13">
        <v>929</v>
      </c>
      <c r="D27" s="64">
        <v>9.2955773464078408</v>
      </c>
    </row>
    <row r="28" spans="1:4" x14ac:dyDescent="0.3">
      <c r="A28" s="4" t="s">
        <v>50</v>
      </c>
      <c r="B28" s="13">
        <v>107</v>
      </c>
      <c r="C28" s="13" t="s">
        <v>34</v>
      </c>
      <c r="D28" s="64" t="s">
        <v>34</v>
      </c>
    </row>
    <row r="29" spans="1:4" x14ac:dyDescent="0.3">
      <c r="A29" s="4" t="s">
        <v>51</v>
      </c>
      <c r="B29" s="13">
        <v>239</v>
      </c>
      <c r="C29" s="13">
        <v>27</v>
      </c>
      <c r="D29" s="64">
        <v>11.297071129707099</v>
      </c>
    </row>
    <row r="30" spans="1:4" x14ac:dyDescent="0.3">
      <c r="A30" s="4" t="s">
        <v>52</v>
      </c>
      <c r="B30" s="13">
        <v>647</v>
      </c>
      <c r="C30" s="13">
        <v>55</v>
      </c>
      <c r="D30" s="64">
        <v>8.5007727975270502</v>
      </c>
    </row>
    <row r="31" spans="1:4" x14ac:dyDescent="0.3">
      <c r="A31" s="4" t="s">
        <v>53</v>
      </c>
      <c r="B31" s="13">
        <v>495</v>
      </c>
      <c r="C31" s="13">
        <v>51</v>
      </c>
      <c r="D31" s="64">
        <v>10.303030303030299</v>
      </c>
    </row>
    <row r="32" spans="1:4" x14ac:dyDescent="0.3">
      <c r="A32" s="4" t="s">
        <v>54</v>
      </c>
      <c r="B32" s="13">
        <v>443</v>
      </c>
      <c r="C32" s="13">
        <v>40</v>
      </c>
      <c r="D32" s="64">
        <v>9.0293453724605008</v>
      </c>
    </row>
    <row r="33" spans="1:4" x14ac:dyDescent="0.3">
      <c r="A33" s="4" t="s">
        <v>55</v>
      </c>
      <c r="B33" s="13">
        <v>208</v>
      </c>
      <c r="C33" s="13">
        <v>16</v>
      </c>
      <c r="D33" s="64">
        <v>7.6923076923076898</v>
      </c>
    </row>
    <row r="34" spans="1:4" x14ac:dyDescent="0.3">
      <c r="A34" s="4" t="s">
        <v>56</v>
      </c>
      <c r="B34" s="13">
        <v>439</v>
      </c>
      <c r="C34" s="13">
        <v>39</v>
      </c>
      <c r="D34" s="64">
        <v>8.8838268792710693</v>
      </c>
    </row>
    <row r="35" spans="1:4" x14ac:dyDescent="0.3">
      <c r="A35" s="4" t="s">
        <v>57</v>
      </c>
      <c r="B35" s="13">
        <v>620</v>
      </c>
      <c r="C35" s="13">
        <v>60</v>
      </c>
      <c r="D35" s="64">
        <v>9.67741935483871</v>
      </c>
    </row>
    <row r="36" spans="1:4" x14ac:dyDescent="0.3">
      <c r="A36" s="4" t="s">
        <v>58</v>
      </c>
      <c r="B36" s="13">
        <v>301</v>
      </c>
      <c r="C36" s="13">
        <v>32</v>
      </c>
      <c r="D36" s="64">
        <v>10.631229235880401</v>
      </c>
    </row>
    <row r="37" spans="1:4" x14ac:dyDescent="0.3">
      <c r="A37" s="4" t="s">
        <v>59</v>
      </c>
      <c r="B37" s="13">
        <v>264</v>
      </c>
      <c r="C37" s="13">
        <v>25</v>
      </c>
      <c r="D37" s="64">
        <v>9.4696969696969706</v>
      </c>
    </row>
    <row r="38" spans="1:4" x14ac:dyDescent="0.3">
      <c r="A38" s="4" t="s">
        <v>60</v>
      </c>
      <c r="B38" s="13">
        <v>636</v>
      </c>
      <c r="C38" s="13">
        <v>52</v>
      </c>
      <c r="D38" s="64">
        <v>8.1761006289308202</v>
      </c>
    </row>
    <row r="39" spans="1:4" x14ac:dyDescent="0.3">
      <c r="A39" s="4" t="s">
        <v>61</v>
      </c>
      <c r="B39" s="13">
        <v>169</v>
      </c>
      <c r="C39" s="13">
        <v>19</v>
      </c>
      <c r="D39" s="64">
        <v>11.2426035502959</v>
      </c>
    </row>
    <row r="40" spans="1:4" x14ac:dyDescent="0.3">
      <c r="A40" s="4" t="s">
        <v>62</v>
      </c>
      <c r="B40" s="13">
        <v>765</v>
      </c>
      <c r="C40" s="13">
        <v>53</v>
      </c>
      <c r="D40" s="64">
        <v>6.9281045751633998</v>
      </c>
    </row>
    <row r="41" spans="1:4" x14ac:dyDescent="0.3">
      <c r="A41" s="4" t="s">
        <v>4</v>
      </c>
      <c r="B41" s="13">
        <v>4561</v>
      </c>
      <c r="C41" s="13">
        <v>404</v>
      </c>
      <c r="D41" s="64">
        <v>8.8577066432799807</v>
      </c>
    </row>
    <row r="42" spans="1:4" x14ac:dyDescent="0.3">
      <c r="A42" s="4" t="s">
        <v>63</v>
      </c>
      <c r="B42" s="13">
        <v>58</v>
      </c>
      <c r="C42" s="13" t="s">
        <v>34</v>
      </c>
      <c r="D42" s="64" t="s">
        <v>34</v>
      </c>
    </row>
    <row r="43" spans="1:4" x14ac:dyDescent="0.3">
      <c r="A43" s="4" t="s">
        <v>64</v>
      </c>
      <c r="B43" s="13">
        <v>281</v>
      </c>
      <c r="C43" s="13">
        <v>39</v>
      </c>
      <c r="D43" s="64">
        <v>13.8790035587189</v>
      </c>
    </row>
    <row r="44" spans="1:4" x14ac:dyDescent="0.3">
      <c r="A44" s="4" t="s">
        <v>65</v>
      </c>
      <c r="B44" s="13">
        <v>270</v>
      </c>
      <c r="C44" s="13">
        <v>23</v>
      </c>
      <c r="D44" s="64">
        <v>8.5185185185185208</v>
      </c>
    </row>
    <row r="45" spans="1:4" x14ac:dyDescent="0.3">
      <c r="A45" s="4" t="s">
        <v>66</v>
      </c>
      <c r="B45" s="13">
        <v>503</v>
      </c>
      <c r="C45" s="13">
        <v>43</v>
      </c>
      <c r="D45" s="64">
        <v>8.5487077534791194</v>
      </c>
    </row>
    <row r="46" spans="1:4" x14ac:dyDescent="0.3">
      <c r="A46" s="4" t="s">
        <v>67</v>
      </c>
      <c r="B46" s="13">
        <v>192</v>
      </c>
      <c r="C46" s="13">
        <v>17</v>
      </c>
      <c r="D46" s="64">
        <v>8.8541666666666696</v>
      </c>
    </row>
    <row r="47" spans="1:4" x14ac:dyDescent="0.3">
      <c r="A47" s="4" t="s">
        <v>68</v>
      </c>
      <c r="B47" s="13">
        <v>304</v>
      </c>
      <c r="C47" s="13">
        <v>31</v>
      </c>
      <c r="D47" s="64">
        <v>10.1973684210526</v>
      </c>
    </row>
    <row r="48" spans="1:4" x14ac:dyDescent="0.3">
      <c r="A48" s="4" t="s">
        <v>69</v>
      </c>
      <c r="B48" s="13">
        <v>306</v>
      </c>
      <c r="C48" s="13">
        <v>31</v>
      </c>
      <c r="D48" s="64">
        <v>10.130718954248399</v>
      </c>
    </row>
    <row r="49" spans="1:4" x14ac:dyDescent="0.3">
      <c r="A49" s="4" t="s">
        <v>70</v>
      </c>
      <c r="B49" s="13">
        <v>288</v>
      </c>
      <c r="C49" s="13">
        <v>15</v>
      </c>
      <c r="D49" s="64">
        <v>5.2083333333333304</v>
      </c>
    </row>
    <row r="50" spans="1:4" x14ac:dyDescent="0.3">
      <c r="A50" s="4" t="s">
        <v>71</v>
      </c>
      <c r="B50" s="13">
        <v>76</v>
      </c>
      <c r="C50" s="13" t="s">
        <v>34</v>
      </c>
      <c r="D50" s="64" t="s">
        <v>34</v>
      </c>
    </row>
    <row r="51" spans="1:4" x14ac:dyDescent="0.3">
      <c r="A51" s="4" t="s">
        <v>72</v>
      </c>
      <c r="B51" s="13">
        <v>194</v>
      </c>
      <c r="C51" s="13">
        <v>11</v>
      </c>
      <c r="D51" s="64">
        <v>5.6701030927835099</v>
      </c>
    </row>
    <row r="52" spans="1:4" x14ac:dyDescent="0.3">
      <c r="A52" s="4" t="s">
        <v>73</v>
      </c>
      <c r="B52" s="13">
        <v>103</v>
      </c>
      <c r="C52" s="13">
        <v>13</v>
      </c>
      <c r="D52" s="64">
        <v>12.621359223301001</v>
      </c>
    </row>
    <row r="53" spans="1:4" x14ac:dyDescent="0.3">
      <c r="A53" s="4" t="s">
        <v>74</v>
      </c>
      <c r="B53" s="13">
        <v>540</v>
      </c>
      <c r="C53" s="13">
        <v>36</v>
      </c>
      <c r="D53" s="64">
        <v>6.6666666666666696</v>
      </c>
    </row>
    <row r="54" spans="1:4" x14ac:dyDescent="0.3">
      <c r="A54" s="4" t="s">
        <v>75</v>
      </c>
      <c r="B54" s="13">
        <v>147</v>
      </c>
      <c r="C54" s="13">
        <v>13</v>
      </c>
      <c r="D54" s="64">
        <v>8.84353741496599</v>
      </c>
    </row>
    <row r="55" spans="1:4" x14ac:dyDescent="0.3">
      <c r="A55" s="4" t="s">
        <v>5</v>
      </c>
      <c r="B55" s="13">
        <v>5387</v>
      </c>
      <c r="C55" s="13">
        <v>452</v>
      </c>
      <c r="D55" s="64">
        <v>8.3905698904770691</v>
      </c>
    </row>
    <row r="56" spans="1:4" x14ac:dyDescent="0.3">
      <c r="A56" s="4" t="s">
        <v>76</v>
      </c>
      <c r="B56" s="13">
        <v>64</v>
      </c>
      <c r="C56" s="13">
        <v>11</v>
      </c>
      <c r="D56" s="64">
        <v>17.1875</v>
      </c>
    </row>
    <row r="57" spans="1:4" x14ac:dyDescent="0.3">
      <c r="A57" s="4" t="s">
        <v>77</v>
      </c>
      <c r="B57" s="13">
        <v>321</v>
      </c>
      <c r="C57" s="13">
        <v>48</v>
      </c>
      <c r="D57" s="64">
        <v>14.953271028037401</v>
      </c>
    </row>
    <row r="58" spans="1:4" x14ac:dyDescent="0.3">
      <c r="A58" s="4" t="s">
        <v>78</v>
      </c>
      <c r="B58" s="13">
        <v>590</v>
      </c>
      <c r="C58" s="13">
        <v>47</v>
      </c>
      <c r="D58" s="64">
        <v>7.9661016949152499</v>
      </c>
    </row>
    <row r="59" spans="1:4" x14ac:dyDescent="0.3">
      <c r="A59" s="4" t="s">
        <v>79</v>
      </c>
      <c r="B59" s="13">
        <v>120</v>
      </c>
      <c r="C59" s="13" t="s">
        <v>34</v>
      </c>
      <c r="D59" s="64" t="s">
        <v>34</v>
      </c>
    </row>
    <row r="60" spans="1:4" x14ac:dyDescent="0.3">
      <c r="A60" s="4" t="s">
        <v>80</v>
      </c>
      <c r="B60" s="13">
        <v>372</v>
      </c>
      <c r="C60" s="13">
        <v>38</v>
      </c>
      <c r="D60" s="64">
        <v>10.215053763440901</v>
      </c>
    </row>
    <row r="61" spans="1:4" x14ac:dyDescent="0.3">
      <c r="A61" s="4" t="s">
        <v>81</v>
      </c>
      <c r="B61" s="13">
        <v>539</v>
      </c>
      <c r="C61" s="13">
        <v>41</v>
      </c>
      <c r="D61" s="64">
        <v>7.6066790352504601</v>
      </c>
    </row>
    <row r="62" spans="1:4" x14ac:dyDescent="0.3">
      <c r="A62" s="4" t="s">
        <v>82</v>
      </c>
      <c r="B62" s="13">
        <v>609</v>
      </c>
      <c r="C62" s="13">
        <v>56</v>
      </c>
      <c r="D62" s="64">
        <v>9.1954022988505706</v>
      </c>
    </row>
    <row r="63" spans="1:4" x14ac:dyDescent="0.3">
      <c r="A63" s="4" t="s">
        <v>83</v>
      </c>
      <c r="B63" s="13">
        <v>293</v>
      </c>
      <c r="C63" s="13">
        <v>29</v>
      </c>
      <c r="D63" s="64">
        <v>9.8976109215017107</v>
      </c>
    </row>
    <row r="64" spans="1:4" x14ac:dyDescent="0.3">
      <c r="A64" s="4" t="s">
        <v>84</v>
      </c>
      <c r="B64" s="13">
        <v>302</v>
      </c>
      <c r="C64" s="13">
        <v>25</v>
      </c>
      <c r="D64" s="64">
        <v>8.2781456953642394</v>
      </c>
    </row>
    <row r="65" spans="1:4" x14ac:dyDescent="0.3">
      <c r="A65" s="4" t="s">
        <v>6</v>
      </c>
      <c r="B65" s="13">
        <v>1157</v>
      </c>
      <c r="C65" s="13">
        <v>118</v>
      </c>
      <c r="D65" s="64">
        <v>10.1987899740709</v>
      </c>
    </row>
    <row r="66" spans="1:4" x14ac:dyDescent="0.3">
      <c r="A66" s="4" t="s">
        <v>85</v>
      </c>
      <c r="B66" s="13">
        <v>295</v>
      </c>
      <c r="C66" s="13">
        <v>25</v>
      </c>
      <c r="D66" s="64">
        <v>8.4745762711864394</v>
      </c>
    </row>
    <row r="67" spans="1:4" x14ac:dyDescent="0.3">
      <c r="A67" s="4" t="s">
        <v>86</v>
      </c>
      <c r="B67" s="13">
        <v>424</v>
      </c>
      <c r="C67" s="13">
        <v>38</v>
      </c>
      <c r="D67" s="64">
        <v>8.9622641509433993</v>
      </c>
    </row>
    <row r="68" spans="1:4" x14ac:dyDescent="0.3">
      <c r="A68" s="4" t="s">
        <v>87</v>
      </c>
      <c r="B68" s="13">
        <v>1326</v>
      </c>
      <c r="C68" s="13">
        <v>107</v>
      </c>
      <c r="D68" s="64">
        <v>8.0693815987933597</v>
      </c>
    </row>
    <row r="69" spans="1:4" x14ac:dyDescent="0.3">
      <c r="A69" s="4" t="s">
        <v>88</v>
      </c>
      <c r="B69" s="13">
        <v>117</v>
      </c>
      <c r="C69" s="13" t="s">
        <v>34</v>
      </c>
      <c r="D69" s="64" t="s">
        <v>34</v>
      </c>
    </row>
    <row r="70" spans="1:4" x14ac:dyDescent="0.3">
      <c r="A70" s="4" t="s">
        <v>89</v>
      </c>
      <c r="B70" s="13">
        <v>502</v>
      </c>
      <c r="C70" s="13">
        <v>43</v>
      </c>
      <c r="D70" s="64">
        <v>8.56573705179283</v>
      </c>
    </row>
    <row r="71" spans="1:4" x14ac:dyDescent="0.3">
      <c r="A71" s="4" t="s">
        <v>90</v>
      </c>
      <c r="B71" s="13">
        <v>3640</v>
      </c>
      <c r="C71" s="13">
        <v>322</v>
      </c>
      <c r="D71" s="64">
        <v>8.8461538461538503</v>
      </c>
    </row>
    <row r="72" spans="1:4" x14ac:dyDescent="0.3">
      <c r="A72" s="4" t="s">
        <v>91</v>
      </c>
      <c r="B72" s="13">
        <v>53</v>
      </c>
      <c r="C72" s="13" t="s">
        <v>34</v>
      </c>
      <c r="D72" s="64" t="s">
        <v>34</v>
      </c>
    </row>
    <row r="73" spans="1:4" x14ac:dyDescent="0.3">
      <c r="A73" s="4" t="s">
        <v>92</v>
      </c>
      <c r="B73" s="13">
        <v>196</v>
      </c>
      <c r="C73" s="13">
        <v>15</v>
      </c>
      <c r="D73" s="64">
        <v>7.6530612244898002</v>
      </c>
    </row>
    <row r="74" spans="1:4" x14ac:dyDescent="0.3">
      <c r="A74" s="4" t="s">
        <v>93</v>
      </c>
      <c r="B74" s="13">
        <v>352</v>
      </c>
      <c r="C74" s="13">
        <v>33</v>
      </c>
      <c r="D74" s="64">
        <v>9.375</v>
      </c>
    </row>
    <row r="75" spans="1:4" x14ac:dyDescent="0.3">
      <c r="A75" s="4" t="s">
        <v>94</v>
      </c>
      <c r="B75" s="13">
        <v>237</v>
      </c>
      <c r="C75" s="13">
        <v>15</v>
      </c>
      <c r="D75" s="64">
        <v>6.3291139240506302</v>
      </c>
    </row>
    <row r="76" spans="1:4" x14ac:dyDescent="0.3">
      <c r="A76" s="4" t="s">
        <v>95</v>
      </c>
      <c r="B76" s="13">
        <v>107</v>
      </c>
      <c r="C76" s="13" t="s">
        <v>34</v>
      </c>
      <c r="D76" s="64" t="s">
        <v>34</v>
      </c>
    </row>
    <row r="77" spans="1:4" x14ac:dyDescent="0.3">
      <c r="A77" s="4" t="s">
        <v>96</v>
      </c>
      <c r="B77" s="13">
        <v>34</v>
      </c>
      <c r="C77" s="13" t="s">
        <v>34</v>
      </c>
      <c r="D77" s="64" t="s">
        <v>34</v>
      </c>
    </row>
    <row r="78" spans="1:4" x14ac:dyDescent="0.3">
      <c r="A78" s="4" t="s">
        <v>97</v>
      </c>
      <c r="B78" s="13">
        <v>167</v>
      </c>
      <c r="C78" s="13">
        <v>11</v>
      </c>
      <c r="D78" s="64">
        <v>6.5868263473053901</v>
      </c>
    </row>
    <row r="79" spans="1:4" x14ac:dyDescent="0.3">
      <c r="A79" s="4" t="s">
        <v>98</v>
      </c>
      <c r="B79" s="13">
        <v>922</v>
      </c>
      <c r="C79" s="13">
        <v>81</v>
      </c>
      <c r="D79" s="64">
        <v>8.7852494577006492</v>
      </c>
    </row>
    <row r="80" spans="1:4" x14ac:dyDescent="0.3">
      <c r="A80" s="4" t="s">
        <v>99</v>
      </c>
      <c r="B80" s="13">
        <v>372</v>
      </c>
      <c r="C80" s="13">
        <v>31</v>
      </c>
      <c r="D80" s="64">
        <v>8.3333333333333304</v>
      </c>
    </row>
    <row r="81" spans="1:4" x14ac:dyDescent="0.3">
      <c r="A81" s="4" t="s">
        <v>100</v>
      </c>
      <c r="B81" s="13">
        <v>502</v>
      </c>
      <c r="C81" s="13">
        <v>47</v>
      </c>
      <c r="D81" s="64">
        <v>9.3625498007968098</v>
      </c>
    </row>
    <row r="82" spans="1:4" x14ac:dyDescent="0.3">
      <c r="A82" s="4" t="s">
        <v>101</v>
      </c>
      <c r="B82" s="13">
        <v>889</v>
      </c>
      <c r="C82" s="13">
        <v>74</v>
      </c>
      <c r="D82" s="64">
        <v>8.32395950506187</v>
      </c>
    </row>
    <row r="83" spans="1:4" x14ac:dyDescent="0.3">
      <c r="A83" s="4" t="s">
        <v>102</v>
      </c>
      <c r="B83" s="13">
        <v>4273</v>
      </c>
      <c r="C83" s="13">
        <v>377</v>
      </c>
      <c r="D83" s="64">
        <v>8.82284109524924</v>
      </c>
    </row>
    <row r="84" spans="1:4" x14ac:dyDescent="0.3">
      <c r="A84" s="4" t="s">
        <v>103</v>
      </c>
      <c r="B84" s="13">
        <v>263</v>
      </c>
      <c r="C84" s="13">
        <v>26</v>
      </c>
      <c r="D84" s="64">
        <v>9.8859315589353596</v>
      </c>
    </row>
    <row r="85" spans="1:4" x14ac:dyDescent="0.3">
      <c r="A85" s="4" t="s">
        <v>104</v>
      </c>
      <c r="B85" s="13">
        <v>195</v>
      </c>
      <c r="C85" s="13">
        <v>16</v>
      </c>
      <c r="D85" s="64">
        <v>8.2051282051282008</v>
      </c>
    </row>
    <row r="86" spans="1:4" x14ac:dyDescent="0.3">
      <c r="A86" s="4" t="s">
        <v>105</v>
      </c>
      <c r="B86" s="13">
        <v>1070</v>
      </c>
      <c r="C86" s="13">
        <v>80</v>
      </c>
      <c r="D86" s="64">
        <v>7.4766355140186898</v>
      </c>
    </row>
    <row r="87" spans="1:4" x14ac:dyDescent="0.3">
      <c r="A87" s="4" t="s">
        <v>9</v>
      </c>
      <c r="B87" s="13">
        <v>12426</v>
      </c>
      <c r="C87" s="13">
        <v>1525</v>
      </c>
      <c r="D87" s="64">
        <v>12.2726541123451</v>
      </c>
    </row>
    <row r="88" spans="1:4" x14ac:dyDescent="0.3">
      <c r="A88" s="4" t="s">
        <v>106</v>
      </c>
      <c r="B88" s="13">
        <v>231</v>
      </c>
      <c r="C88" s="13">
        <v>21</v>
      </c>
      <c r="D88" s="64">
        <v>9.0909090909090899</v>
      </c>
    </row>
    <row r="89" spans="1:4" x14ac:dyDescent="0.3">
      <c r="A89" s="4" t="s">
        <v>107</v>
      </c>
      <c r="B89" s="13">
        <v>133</v>
      </c>
      <c r="C89" s="13">
        <v>11</v>
      </c>
      <c r="D89" s="64">
        <v>8.2706766917293209</v>
      </c>
    </row>
    <row r="90" spans="1:4" x14ac:dyDescent="0.3">
      <c r="A90" s="4" t="s">
        <v>12</v>
      </c>
      <c r="B90" s="13">
        <v>1487</v>
      </c>
      <c r="C90" s="13">
        <v>128</v>
      </c>
      <c r="D90" s="64">
        <v>8.6079354404841997</v>
      </c>
    </row>
    <row r="91" spans="1:4" x14ac:dyDescent="0.3">
      <c r="A91" s="4" t="s">
        <v>108</v>
      </c>
      <c r="B91" s="13">
        <v>2222</v>
      </c>
      <c r="C91" s="13">
        <v>187</v>
      </c>
      <c r="D91" s="64">
        <v>8.4158415841584198</v>
      </c>
    </row>
    <row r="92" spans="1:4" x14ac:dyDescent="0.3">
      <c r="A92" s="4" t="s">
        <v>109</v>
      </c>
      <c r="B92" s="13">
        <v>694</v>
      </c>
      <c r="C92" s="13">
        <v>72</v>
      </c>
      <c r="D92" s="64">
        <v>10.3746397694525</v>
      </c>
    </row>
    <row r="93" spans="1:4" x14ac:dyDescent="0.3">
      <c r="A93" s="4" t="s">
        <v>110</v>
      </c>
      <c r="B93" s="13">
        <v>113</v>
      </c>
      <c r="C93" s="13">
        <v>11</v>
      </c>
      <c r="D93" s="64">
        <v>9.7345132743362797</v>
      </c>
    </row>
    <row r="94" spans="1:4" x14ac:dyDescent="0.3">
      <c r="A94" s="4" t="s">
        <v>111</v>
      </c>
      <c r="B94" s="13">
        <v>143</v>
      </c>
      <c r="C94" s="13">
        <v>17</v>
      </c>
      <c r="D94" s="64">
        <v>11.888111888111901</v>
      </c>
    </row>
    <row r="95" spans="1:4" x14ac:dyDescent="0.3">
      <c r="A95" s="4" t="s">
        <v>112</v>
      </c>
      <c r="B95" s="13">
        <v>229</v>
      </c>
      <c r="C95" s="13">
        <v>22</v>
      </c>
      <c r="D95" s="64">
        <v>9.6069868995633207</v>
      </c>
    </row>
    <row r="96" spans="1:4" x14ac:dyDescent="0.3">
      <c r="A96" s="4" t="s">
        <v>113</v>
      </c>
      <c r="B96" s="13">
        <v>67</v>
      </c>
      <c r="C96" s="13" t="s">
        <v>34</v>
      </c>
      <c r="D96" s="64" t="s">
        <v>34</v>
      </c>
    </row>
    <row r="97" spans="1:4" x14ac:dyDescent="0.3">
      <c r="A97" s="4" t="s">
        <v>114</v>
      </c>
      <c r="B97" s="13">
        <v>552</v>
      </c>
      <c r="C97" s="13">
        <v>45</v>
      </c>
      <c r="D97" s="64">
        <v>8.1521739130434803</v>
      </c>
    </row>
    <row r="98" spans="1:4" x14ac:dyDescent="0.3">
      <c r="A98" s="4" t="s">
        <v>115</v>
      </c>
      <c r="B98" s="13">
        <v>1255</v>
      </c>
      <c r="C98" s="13">
        <v>115</v>
      </c>
      <c r="D98" s="64">
        <v>9.1633466135458193</v>
      </c>
    </row>
    <row r="99" spans="1:4" x14ac:dyDescent="0.3">
      <c r="A99" s="4" t="s">
        <v>116</v>
      </c>
      <c r="B99" s="13">
        <v>135</v>
      </c>
      <c r="C99" s="13">
        <v>14</v>
      </c>
      <c r="D99" s="64">
        <v>10.3703703703704</v>
      </c>
    </row>
    <row r="100" spans="1:4" x14ac:dyDescent="0.3">
      <c r="A100" s="4" t="s">
        <v>117</v>
      </c>
      <c r="B100" s="13">
        <v>333</v>
      </c>
      <c r="C100" s="13">
        <v>21</v>
      </c>
      <c r="D100" s="64">
        <v>6.3063063063063103</v>
      </c>
    </row>
    <row r="101" spans="1:4" x14ac:dyDescent="0.3">
      <c r="A101" s="4" t="s">
        <v>22</v>
      </c>
      <c r="B101" s="13">
        <v>285</v>
      </c>
      <c r="C101" s="13">
        <v>30</v>
      </c>
      <c r="D101" s="64">
        <v>10.526315789473699</v>
      </c>
    </row>
    <row r="102" spans="1:4" x14ac:dyDescent="0.3">
      <c r="A102" s="4" t="s">
        <v>118</v>
      </c>
      <c r="B102" s="13">
        <v>2368</v>
      </c>
      <c r="C102" s="13">
        <v>173</v>
      </c>
      <c r="D102" s="64">
        <v>7.3057432432432403</v>
      </c>
    </row>
    <row r="103" spans="1:4" x14ac:dyDescent="0.3">
      <c r="A103" s="4" t="s">
        <v>119</v>
      </c>
      <c r="B103" s="13">
        <v>1710</v>
      </c>
      <c r="C103" s="13">
        <v>136</v>
      </c>
      <c r="D103" s="64">
        <v>7.9532163742690098</v>
      </c>
    </row>
    <row r="104" spans="1:4" ht="36" customHeight="1" x14ac:dyDescent="0.3">
      <c r="A104" s="690" t="s">
        <v>134</v>
      </c>
      <c r="B104" s="691"/>
      <c r="C104" s="691"/>
      <c r="D104" s="691"/>
    </row>
    <row r="105" spans="1:4" ht="14.4" customHeight="1" x14ac:dyDescent="0.3">
      <c r="A105" s="690" t="s">
        <v>130</v>
      </c>
      <c r="B105" s="691"/>
      <c r="C105" s="691"/>
      <c r="D105" s="691"/>
    </row>
    <row r="106" spans="1:4" ht="14.4" customHeight="1" x14ac:dyDescent="0.3">
      <c r="A106" s="690" t="s">
        <v>26</v>
      </c>
      <c r="B106" s="691"/>
      <c r="C106" s="691"/>
      <c r="D106" s="691"/>
    </row>
  </sheetData>
  <mergeCells count="8">
    <mergeCell ref="A104:D104"/>
    <mergeCell ref="A105:D105"/>
    <mergeCell ref="A106:D106"/>
    <mergeCell ref="A1:D1"/>
    <mergeCell ref="A2:D2"/>
    <mergeCell ref="A4:A6"/>
    <mergeCell ref="B4:D4"/>
    <mergeCell ref="C5:D5"/>
  </mergeCells>
  <pageMargins left="0.7" right="0.7" top="0.75" bottom="0.75" header="0.3" footer="0.3"/>
  <pageSetup paperSize="9" fitToHeight="0" orientation="landscape" horizontalDpi="300" verticalDpi="30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K25"/>
  <sheetViews>
    <sheetView workbookViewId="0">
      <pane ySplit="6" topLeftCell="A7" activePane="bottomLeft" state="frozen"/>
      <selection pane="bottomLeft" sqref="A1:J1"/>
    </sheetView>
  </sheetViews>
  <sheetFormatPr defaultColWidth="11.5546875" defaultRowHeight="14.4" x14ac:dyDescent="0.3"/>
  <cols>
    <col min="1" max="1" width="23.88671875" customWidth="1"/>
    <col min="2" max="10" width="13.33203125" customWidth="1"/>
  </cols>
  <sheetData>
    <row r="1" spans="1:11" ht="21" x14ac:dyDescent="0.4">
      <c r="A1" s="692" t="s">
        <v>138</v>
      </c>
      <c r="B1" s="692"/>
      <c r="C1" s="692"/>
      <c r="D1" s="692"/>
      <c r="E1" s="692"/>
      <c r="F1" s="692"/>
      <c r="G1" s="692"/>
      <c r="H1" s="692"/>
      <c r="I1" s="692"/>
      <c r="J1" s="692"/>
    </row>
    <row r="2" spans="1:11" ht="21" x14ac:dyDescent="0.4">
      <c r="A2" s="692" t="s">
        <v>16</v>
      </c>
      <c r="B2" s="692"/>
      <c r="C2" s="692"/>
      <c r="D2" s="692"/>
      <c r="E2" s="692"/>
      <c r="F2" s="692"/>
      <c r="G2" s="692"/>
      <c r="H2" s="692"/>
      <c r="I2" s="692"/>
      <c r="J2" s="692"/>
    </row>
    <row r="3" spans="1:11" x14ac:dyDescent="0.3">
      <c r="A3" s="3"/>
      <c r="B3" s="3"/>
      <c r="C3" s="3"/>
      <c r="D3" s="3"/>
      <c r="E3" s="3"/>
      <c r="F3" s="3"/>
      <c r="G3" s="3"/>
      <c r="H3" s="3"/>
      <c r="I3" s="3"/>
      <c r="J3" s="3"/>
    </row>
    <row r="4" spans="1:11" x14ac:dyDescent="0.3">
      <c r="A4" s="693" t="s">
        <v>20</v>
      </c>
      <c r="B4" s="694" t="s">
        <v>21</v>
      </c>
      <c r="C4" s="694" t="s">
        <v>17</v>
      </c>
      <c r="D4" s="694" t="s">
        <v>17</v>
      </c>
      <c r="E4" s="694" t="s">
        <v>22</v>
      </c>
      <c r="F4" s="694" t="s">
        <v>17</v>
      </c>
      <c r="G4" s="694" t="s">
        <v>17</v>
      </c>
      <c r="H4" s="694" t="s">
        <v>23</v>
      </c>
      <c r="I4" s="694" t="s">
        <v>17</v>
      </c>
      <c r="J4" s="694" t="s">
        <v>17</v>
      </c>
      <c r="K4" t="s">
        <v>17</v>
      </c>
    </row>
    <row r="5" spans="1:11" x14ac:dyDescent="0.3">
      <c r="A5" s="693" t="s">
        <v>17</v>
      </c>
      <c r="B5" s="5" t="s">
        <v>127</v>
      </c>
      <c r="C5" s="695" t="s">
        <v>133</v>
      </c>
      <c r="D5" s="695" t="s">
        <v>17</v>
      </c>
      <c r="E5" s="5" t="s">
        <v>127</v>
      </c>
      <c r="F5" s="695" t="s">
        <v>133</v>
      </c>
      <c r="G5" s="695" t="s">
        <v>17</v>
      </c>
      <c r="H5" s="5" t="s">
        <v>127</v>
      </c>
      <c r="I5" s="695" t="s">
        <v>133</v>
      </c>
      <c r="J5" s="695" t="s">
        <v>17</v>
      </c>
      <c r="K5" t="s">
        <v>17</v>
      </c>
    </row>
    <row r="6" spans="1:11" x14ac:dyDescent="0.3">
      <c r="A6" s="693" t="s">
        <v>17</v>
      </c>
      <c r="B6" s="5" t="s">
        <v>125</v>
      </c>
      <c r="C6" s="5" t="s">
        <v>18</v>
      </c>
      <c r="D6" s="5" t="s">
        <v>126</v>
      </c>
      <c r="E6" s="5" t="s">
        <v>125</v>
      </c>
      <c r="F6" s="5" t="s">
        <v>18</v>
      </c>
      <c r="G6" s="5" t="s">
        <v>126</v>
      </c>
      <c r="H6" s="5" t="s">
        <v>125</v>
      </c>
      <c r="I6" s="5" t="s">
        <v>18</v>
      </c>
      <c r="J6" s="5" t="s">
        <v>126</v>
      </c>
      <c r="K6" t="s">
        <v>17</v>
      </c>
    </row>
    <row r="7" spans="1:11" x14ac:dyDescent="0.3">
      <c r="A7" s="3"/>
      <c r="B7" s="3"/>
      <c r="C7" s="3"/>
      <c r="D7" s="3"/>
      <c r="E7" s="3"/>
      <c r="F7" s="3"/>
      <c r="G7" s="3"/>
      <c r="H7" s="3"/>
      <c r="I7" s="3"/>
      <c r="J7" s="3"/>
    </row>
    <row r="8" spans="1:11" x14ac:dyDescent="0.3">
      <c r="A8" s="6" t="s">
        <v>1</v>
      </c>
      <c r="B8" s="14">
        <v>79069</v>
      </c>
      <c r="C8" s="14">
        <v>6098</v>
      </c>
      <c r="D8" s="67">
        <v>7.7122513247922697</v>
      </c>
      <c r="E8" s="14">
        <v>60124</v>
      </c>
      <c r="F8" s="14">
        <v>3760</v>
      </c>
      <c r="G8" s="69">
        <v>6.2537422659836297</v>
      </c>
      <c r="H8" s="14">
        <v>14719</v>
      </c>
      <c r="I8" s="14">
        <v>1985</v>
      </c>
      <c r="J8" s="71">
        <v>13.485970514301201</v>
      </c>
    </row>
    <row r="9" spans="1:11" x14ac:dyDescent="0.3">
      <c r="A9" s="4" t="s">
        <v>2</v>
      </c>
      <c r="B9" s="13">
        <v>9717</v>
      </c>
      <c r="C9" s="13">
        <v>758</v>
      </c>
      <c r="D9" s="66">
        <v>7.8007615519193196</v>
      </c>
      <c r="E9" s="13">
        <v>6720</v>
      </c>
      <c r="F9" s="13">
        <v>396</v>
      </c>
      <c r="G9" s="68">
        <v>5.8928571428571397</v>
      </c>
      <c r="H9" s="13">
        <v>2352</v>
      </c>
      <c r="I9" s="13">
        <v>297</v>
      </c>
      <c r="J9" s="70">
        <v>12.6275510204082</v>
      </c>
    </row>
    <row r="10" spans="1:11" x14ac:dyDescent="0.3">
      <c r="A10" s="4" t="s">
        <v>3</v>
      </c>
      <c r="B10" s="13">
        <v>7847</v>
      </c>
      <c r="C10" s="13">
        <v>525</v>
      </c>
      <c r="D10" s="66">
        <v>6.69045495093666</v>
      </c>
      <c r="E10" s="13">
        <v>7482</v>
      </c>
      <c r="F10" s="13">
        <v>496</v>
      </c>
      <c r="G10" s="68">
        <v>6.6292435177759996</v>
      </c>
      <c r="H10" s="13">
        <v>129</v>
      </c>
      <c r="I10" s="13">
        <v>12</v>
      </c>
      <c r="J10" s="70">
        <v>9.3023255813953494</v>
      </c>
    </row>
    <row r="11" spans="1:11" x14ac:dyDescent="0.3">
      <c r="A11" s="4" t="s">
        <v>4</v>
      </c>
      <c r="B11" s="13">
        <v>4402</v>
      </c>
      <c r="C11" s="13">
        <v>317</v>
      </c>
      <c r="D11" s="66">
        <v>7.2012721490231701</v>
      </c>
      <c r="E11" s="13">
        <v>3309</v>
      </c>
      <c r="F11" s="13">
        <v>176</v>
      </c>
      <c r="G11" s="68">
        <v>5.3188274403142897</v>
      </c>
      <c r="H11" s="13">
        <v>832</v>
      </c>
      <c r="I11" s="13">
        <v>127</v>
      </c>
      <c r="J11" s="70">
        <v>15.2644230769231</v>
      </c>
    </row>
    <row r="12" spans="1:11" x14ac:dyDescent="0.3">
      <c r="A12" s="4" t="s">
        <v>5</v>
      </c>
      <c r="B12" s="13">
        <v>5192</v>
      </c>
      <c r="C12" s="13">
        <v>353</v>
      </c>
      <c r="D12" s="66">
        <v>6.7989214175654897</v>
      </c>
      <c r="E12" s="13">
        <v>4388</v>
      </c>
      <c r="F12" s="13">
        <v>263</v>
      </c>
      <c r="G12" s="68">
        <v>5.9936189608021904</v>
      </c>
      <c r="H12" s="13">
        <v>532</v>
      </c>
      <c r="I12" s="13">
        <v>71</v>
      </c>
      <c r="J12" s="70">
        <v>13.345864661654099</v>
      </c>
    </row>
    <row r="13" spans="1:11" x14ac:dyDescent="0.3">
      <c r="A13" s="4" t="s">
        <v>6</v>
      </c>
      <c r="B13" s="13">
        <v>1119</v>
      </c>
      <c r="C13" s="13">
        <v>94</v>
      </c>
      <c r="D13" s="66">
        <v>8.4003574620196595</v>
      </c>
      <c r="E13" s="13">
        <v>569</v>
      </c>
      <c r="F13" s="13">
        <v>28</v>
      </c>
      <c r="G13" s="68">
        <v>4.9209138840070299</v>
      </c>
      <c r="H13" s="13">
        <v>496</v>
      </c>
      <c r="I13" s="13">
        <v>62</v>
      </c>
      <c r="J13" s="70">
        <v>12.5</v>
      </c>
    </row>
    <row r="14" spans="1:11" x14ac:dyDescent="0.3">
      <c r="A14" s="4" t="s">
        <v>7</v>
      </c>
      <c r="B14" s="13">
        <v>16231</v>
      </c>
      <c r="C14" s="13">
        <v>1113</v>
      </c>
      <c r="D14" s="66">
        <v>6.8572484751401603</v>
      </c>
      <c r="E14" s="13">
        <v>13085</v>
      </c>
      <c r="F14" s="13">
        <v>792</v>
      </c>
      <c r="G14" s="68">
        <v>6.0527321360336304</v>
      </c>
      <c r="H14" s="13">
        <v>1997</v>
      </c>
      <c r="I14" s="13">
        <v>222</v>
      </c>
      <c r="J14" s="70">
        <v>11.116675012518799</v>
      </c>
    </row>
    <row r="15" spans="1:11" x14ac:dyDescent="0.3">
      <c r="A15" s="4" t="s">
        <v>8</v>
      </c>
      <c r="B15" s="13">
        <v>3080</v>
      </c>
      <c r="C15" s="13">
        <v>217</v>
      </c>
      <c r="D15" s="66">
        <v>7.0454545454545396</v>
      </c>
      <c r="E15" s="13">
        <v>2899</v>
      </c>
      <c r="F15" s="13">
        <v>195</v>
      </c>
      <c r="G15" s="68">
        <v>6.7264573991031398</v>
      </c>
      <c r="H15" s="13">
        <v>66</v>
      </c>
      <c r="I15" s="13" t="s">
        <v>34</v>
      </c>
      <c r="J15" s="70" t="s">
        <v>34</v>
      </c>
    </row>
    <row r="16" spans="1:11" x14ac:dyDescent="0.3">
      <c r="A16" s="4" t="s">
        <v>9</v>
      </c>
      <c r="B16" s="13">
        <v>12025</v>
      </c>
      <c r="C16" s="13">
        <v>1283</v>
      </c>
      <c r="D16" s="66">
        <v>10.6694386694387</v>
      </c>
      <c r="E16" s="13">
        <v>4385</v>
      </c>
      <c r="F16" s="13">
        <v>250</v>
      </c>
      <c r="G16" s="68">
        <v>5.7012542759407099</v>
      </c>
      <c r="H16" s="13">
        <v>6816</v>
      </c>
      <c r="I16" s="13">
        <v>962</v>
      </c>
      <c r="J16" s="70">
        <v>14.1138497652582</v>
      </c>
    </row>
    <row r="17" spans="1:10" x14ac:dyDescent="0.3">
      <c r="A17" s="4" t="s">
        <v>10</v>
      </c>
      <c r="B17" s="13">
        <v>4966</v>
      </c>
      <c r="C17" s="13">
        <v>364</v>
      </c>
      <c r="D17" s="66">
        <v>7.3298429319371703</v>
      </c>
      <c r="E17" s="13">
        <v>4454</v>
      </c>
      <c r="F17" s="13">
        <v>296</v>
      </c>
      <c r="G17" s="68">
        <v>6.6457117198024198</v>
      </c>
      <c r="H17" s="13">
        <v>307</v>
      </c>
      <c r="I17" s="13">
        <v>60</v>
      </c>
      <c r="J17" s="70">
        <v>19.543973941368101</v>
      </c>
    </row>
    <row r="18" spans="1:10" x14ac:dyDescent="0.3">
      <c r="A18" s="4" t="s">
        <v>11</v>
      </c>
      <c r="B18" s="13">
        <v>3596</v>
      </c>
      <c r="C18" s="13">
        <v>246</v>
      </c>
      <c r="D18" s="66">
        <v>6.8409343715239199</v>
      </c>
      <c r="E18" s="13">
        <v>3349</v>
      </c>
      <c r="F18" s="13">
        <v>212</v>
      </c>
      <c r="G18" s="68">
        <v>6.3302478351746796</v>
      </c>
      <c r="H18" s="13">
        <v>123</v>
      </c>
      <c r="I18" s="13">
        <v>23</v>
      </c>
      <c r="J18" s="70">
        <v>18.699186991869901</v>
      </c>
    </row>
    <row r="19" spans="1:10" x14ac:dyDescent="0.3">
      <c r="A19" s="4" t="s">
        <v>12</v>
      </c>
      <c r="B19" s="13">
        <v>1431</v>
      </c>
      <c r="C19" s="13">
        <v>101</v>
      </c>
      <c r="D19" s="66">
        <v>7.0580013976240403</v>
      </c>
      <c r="E19" s="13">
        <v>1355</v>
      </c>
      <c r="F19" s="13">
        <v>94</v>
      </c>
      <c r="G19" s="68">
        <v>6.9372693726937298</v>
      </c>
      <c r="H19" s="13">
        <v>27</v>
      </c>
      <c r="I19" s="13" t="s">
        <v>34</v>
      </c>
      <c r="J19" s="70" t="s">
        <v>34</v>
      </c>
    </row>
    <row r="20" spans="1:10" x14ac:dyDescent="0.3">
      <c r="A20" s="4" t="s">
        <v>13</v>
      </c>
      <c r="B20" s="13">
        <v>3841</v>
      </c>
      <c r="C20" s="13">
        <v>276</v>
      </c>
      <c r="D20" s="66">
        <v>7.1856287425149699</v>
      </c>
      <c r="E20" s="13">
        <v>3707</v>
      </c>
      <c r="F20" s="13">
        <v>264</v>
      </c>
      <c r="G20" s="68">
        <v>7.12166172106825</v>
      </c>
      <c r="H20" s="13">
        <v>47</v>
      </c>
      <c r="I20" s="13" t="s">
        <v>34</v>
      </c>
      <c r="J20" s="70" t="s">
        <v>34</v>
      </c>
    </row>
    <row r="21" spans="1:10" x14ac:dyDescent="0.3">
      <c r="A21" s="4" t="s">
        <v>14</v>
      </c>
      <c r="B21" s="13">
        <v>5617</v>
      </c>
      <c r="C21" s="13">
        <v>451</v>
      </c>
      <c r="D21" s="66">
        <v>8.0291970802919703</v>
      </c>
      <c r="E21" s="13">
        <v>4419</v>
      </c>
      <c r="F21" s="13">
        <v>298</v>
      </c>
      <c r="G21" s="68">
        <v>6.7436071509391304</v>
      </c>
      <c r="H21" s="13">
        <v>993</v>
      </c>
      <c r="I21" s="13">
        <v>133</v>
      </c>
      <c r="J21" s="70">
        <v>13.393756294058401</v>
      </c>
    </row>
    <row r="22" spans="1:10" ht="24" customHeight="1" x14ac:dyDescent="0.3">
      <c r="A22" s="690" t="s">
        <v>139</v>
      </c>
      <c r="B22" s="691"/>
      <c r="C22" s="691"/>
      <c r="D22" s="691"/>
      <c r="E22" s="691"/>
      <c r="F22" s="691"/>
      <c r="G22" s="691"/>
      <c r="H22" s="691"/>
      <c r="I22" s="691"/>
      <c r="J22" s="691"/>
    </row>
    <row r="23" spans="1:10" ht="14.4" customHeight="1" x14ac:dyDescent="0.3">
      <c r="A23" s="690" t="s">
        <v>24</v>
      </c>
      <c r="B23" s="691"/>
      <c r="C23" s="691"/>
      <c r="D23" s="691"/>
      <c r="E23" s="691"/>
      <c r="F23" s="691"/>
      <c r="G23" s="691"/>
      <c r="H23" s="691"/>
      <c r="I23" s="691"/>
      <c r="J23" s="691"/>
    </row>
    <row r="24" spans="1:10" ht="14.4" customHeight="1" x14ac:dyDescent="0.3">
      <c r="A24" s="690" t="s">
        <v>130</v>
      </c>
      <c r="B24" s="691"/>
      <c r="C24" s="691"/>
      <c r="D24" s="691"/>
      <c r="E24" s="691"/>
      <c r="F24" s="691"/>
      <c r="G24" s="691"/>
      <c r="H24" s="691"/>
      <c r="I24" s="691"/>
      <c r="J24" s="691"/>
    </row>
    <row r="25" spans="1:10" ht="14.4" customHeight="1" x14ac:dyDescent="0.3">
      <c r="A25" s="690" t="s">
        <v>26</v>
      </c>
      <c r="B25" s="691"/>
      <c r="C25" s="691"/>
      <c r="D25" s="691"/>
      <c r="E25" s="691"/>
      <c r="F25" s="691"/>
      <c r="G25" s="691"/>
      <c r="H25" s="691"/>
      <c r="I25" s="691"/>
      <c r="J25" s="691"/>
    </row>
  </sheetData>
  <mergeCells count="13">
    <mergeCell ref="A22:J22"/>
    <mergeCell ref="A23:J23"/>
    <mergeCell ref="A24:J24"/>
    <mergeCell ref="A25:J25"/>
    <mergeCell ref="A1:J1"/>
    <mergeCell ref="A2:J2"/>
    <mergeCell ref="A4:A6"/>
    <mergeCell ref="B4:D4"/>
    <mergeCell ref="E4:G4"/>
    <mergeCell ref="H4:J4"/>
    <mergeCell ref="C5:D5"/>
    <mergeCell ref="F5:G5"/>
    <mergeCell ref="I5:J5"/>
  </mergeCells>
  <pageMargins left="0.7" right="0.7" top="0.75" bottom="0.75" header="0.3" footer="0.3"/>
  <pageSetup paperSize="9" fitToHeight="0" orientation="landscape" horizontalDpi="300" verticalDpi="30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K25"/>
  <sheetViews>
    <sheetView workbookViewId="0">
      <pane ySplit="6" topLeftCell="A7" activePane="bottomLeft" state="frozen"/>
      <selection pane="bottomLeft" sqref="A1:J1"/>
    </sheetView>
  </sheetViews>
  <sheetFormatPr defaultColWidth="11.5546875" defaultRowHeight="14.4" x14ac:dyDescent="0.3"/>
  <cols>
    <col min="1" max="1" width="23.88671875" customWidth="1"/>
    <col min="2" max="10" width="13.33203125" customWidth="1"/>
  </cols>
  <sheetData>
    <row r="1" spans="1:11" ht="21" x14ac:dyDescent="0.4">
      <c r="A1" s="692" t="s">
        <v>138</v>
      </c>
      <c r="B1" s="692"/>
      <c r="C1" s="692"/>
      <c r="D1" s="692"/>
      <c r="E1" s="692"/>
      <c r="F1" s="692"/>
      <c r="G1" s="692"/>
      <c r="H1" s="692"/>
      <c r="I1" s="692"/>
      <c r="J1" s="692"/>
    </row>
    <row r="2" spans="1:11" ht="21" x14ac:dyDescent="0.4">
      <c r="A2" s="692" t="s">
        <v>27</v>
      </c>
      <c r="B2" s="692"/>
      <c r="C2" s="692"/>
      <c r="D2" s="692"/>
      <c r="E2" s="692"/>
      <c r="F2" s="692"/>
      <c r="G2" s="692"/>
      <c r="H2" s="692"/>
      <c r="I2" s="692"/>
      <c r="J2" s="692"/>
    </row>
    <row r="3" spans="1:11" x14ac:dyDescent="0.3">
      <c r="A3" s="3"/>
      <c r="B3" s="3"/>
      <c r="C3" s="3"/>
      <c r="D3" s="3"/>
      <c r="E3" s="3"/>
      <c r="F3" s="3"/>
      <c r="G3" s="3"/>
      <c r="H3" s="3"/>
      <c r="I3" s="3"/>
      <c r="J3" s="3"/>
    </row>
    <row r="4" spans="1:11" x14ac:dyDescent="0.3">
      <c r="A4" s="693" t="s">
        <v>20</v>
      </c>
      <c r="B4" s="694" t="s">
        <v>21</v>
      </c>
      <c r="C4" s="694" t="s">
        <v>17</v>
      </c>
      <c r="D4" s="694" t="s">
        <v>17</v>
      </c>
      <c r="E4" s="694" t="s">
        <v>28</v>
      </c>
      <c r="F4" s="694" t="s">
        <v>17</v>
      </c>
      <c r="G4" s="694" t="s">
        <v>17</v>
      </c>
      <c r="H4" s="694" t="s">
        <v>29</v>
      </c>
      <c r="I4" s="694" t="s">
        <v>17</v>
      </c>
      <c r="J4" s="694" t="s">
        <v>17</v>
      </c>
      <c r="K4" t="s">
        <v>17</v>
      </c>
    </row>
    <row r="5" spans="1:11" x14ac:dyDescent="0.3">
      <c r="A5" s="693" t="s">
        <v>17</v>
      </c>
      <c r="B5" s="5" t="s">
        <v>127</v>
      </c>
      <c r="C5" s="695" t="s">
        <v>133</v>
      </c>
      <c r="D5" s="695" t="s">
        <v>17</v>
      </c>
      <c r="E5" s="5" t="s">
        <v>127</v>
      </c>
      <c r="F5" s="695" t="s">
        <v>133</v>
      </c>
      <c r="G5" s="695" t="s">
        <v>17</v>
      </c>
      <c r="H5" s="5" t="s">
        <v>127</v>
      </c>
      <c r="I5" s="695" t="s">
        <v>133</v>
      </c>
      <c r="J5" s="695" t="s">
        <v>17</v>
      </c>
      <c r="K5" t="s">
        <v>17</v>
      </c>
    </row>
    <row r="6" spans="1:11" x14ac:dyDescent="0.3">
      <c r="A6" s="693" t="s">
        <v>17</v>
      </c>
      <c r="B6" s="5" t="s">
        <v>125</v>
      </c>
      <c r="C6" s="5" t="s">
        <v>18</v>
      </c>
      <c r="D6" s="5" t="s">
        <v>126</v>
      </c>
      <c r="E6" s="5" t="s">
        <v>125</v>
      </c>
      <c r="F6" s="5" t="s">
        <v>18</v>
      </c>
      <c r="G6" s="5" t="s">
        <v>126</v>
      </c>
      <c r="H6" s="5" t="s">
        <v>125</v>
      </c>
      <c r="I6" s="5" t="s">
        <v>18</v>
      </c>
      <c r="J6" s="5" t="s">
        <v>126</v>
      </c>
      <c r="K6" t="s">
        <v>17</v>
      </c>
    </row>
    <row r="7" spans="1:11" x14ac:dyDescent="0.3">
      <c r="A7" s="3"/>
      <c r="B7" s="3"/>
      <c r="C7" s="3"/>
      <c r="D7" s="3"/>
      <c r="E7" s="3"/>
      <c r="F7" s="3"/>
      <c r="G7" s="3"/>
      <c r="H7" s="3"/>
      <c r="I7" s="3"/>
      <c r="J7" s="3"/>
    </row>
    <row r="8" spans="1:11" x14ac:dyDescent="0.3">
      <c r="A8" s="6" t="s">
        <v>1</v>
      </c>
      <c r="B8" s="14">
        <v>79069</v>
      </c>
      <c r="C8" s="14">
        <v>6098</v>
      </c>
      <c r="D8" s="73">
        <v>7.7122513247922697</v>
      </c>
      <c r="E8" s="14">
        <v>9240</v>
      </c>
      <c r="F8" s="14">
        <v>625</v>
      </c>
      <c r="G8" s="75">
        <v>6.7640692640692599</v>
      </c>
      <c r="H8" s="14">
        <v>69643</v>
      </c>
      <c r="I8" s="14">
        <v>5456</v>
      </c>
      <c r="J8" s="77">
        <v>7.8342403400198197</v>
      </c>
    </row>
    <row r="9" spans="1:11" x14ac:dyDescent="0.3">
      <c r="A9" s="4" t="s">
        <v>2</v>
      </c>
      <c r="B9" s="13">
        <v>9717</v>
      </c>
      <c r="C9" s="13">
        <v>758</v>
      </c>
      <c r="D9" s="72">
        <v>7.8007615519193196</v>
      </c>
      <c r="E9" s="13">
        <v>2069</v>
      </c>
      <c r="F9" s="13">
        <v>151</v>
      </c>
      <c r="G9" s="74">
        <v>7.2982116964717196</v>
      </c>
      <c r="H9" s="13">
        <v>7619</v>
      </c>
      <c r="I9" s="13">
        <v>606</v>
      </c>
      <c r="J9" s="76">
        <v>7.9537997112482</v>
      </c>
    </row>
    <row r="10" spans="1:11" x14ac:dyDescent="0.3">
      <c r="A10" s="4" t="s">
        <v>3</v>
      </c>
      <c r="B10" s="13">
        <v>7847</v>
      </c>
      <c r="C10" s="13">
        <v>525</v>
      </c>
      <c r="D10" s="72">
        <v>6.69045495093666</v>
      </c>
      <c r="E10" s="13">
        <v>762</v>
      </c>
      <c r="F10" s="13">
        <v>50</v>
      </c>
      <c r="G10" s="74">
        <v>6.5616797900262496</v>
      </c>
      <c r="H10" s="13">
        <v>7068</v>
      </c>
      <c r="I10" s="13">
        <v>474</v>
      </c>
      <c r="J10" s="76">
        <v>6.7062818336163001</v>
      </c>
    </row>
    <row r="11" spans="1:11" x14ac:dyDescent="0.3">
      <c r="A11" s="4" t="s">
        <v>4</v>
      </c>
      <c r="B11" s="13">
        <v>4402</v>
      </c>
      <c r="C11" s="13">
        <v>317</v>
      </c>
      <c r="D11" s="72">
        <v>7.2012721490231701</v>
      </c>
      <c r="E11" s="13">
        <v>671</v>
      </c>
      <c r="F11" s="13">
        <v>37</v>
      </c>
      <c r="G11" s="74">
        <v>5.5141579731743704</v>
      </c>
      <c r="H11" s="13">
        <v>3718</v>
      </c>
      <c r="I11" s="13">
        <v>279</v>
      </c>
      <c r="J11" s="76">
        <v>7.5040344271113497</v>
      </c>
    </row>
    <row r="12" spans="1:11" x14ac:dyDescent="0.3">
      <c r="A12" s="4" t="s">
        <v>5</v>
      </c>
      <c r="B12" s="13">
        <v>5192</v>
      </c>
      <c r="C12" s="13">
        <v>353</v>
      </c>
      <c r="D12" s="72">
        <v>6.7989214175654897</v>
      </c>
      <c r="E12" s="13">
        <v>457</v>
      </c>
      <c r="F12" s="13">
        <v>20</v>
      </c>
      <c r="G12" s="74">
        <v>4.3763676148796504</v>
      </c>
      <c r="H12" s="13">
        <v>4727</v>
      </c>
      <c r="I12" s="13">
        <v>332</v>
      </c>
      <c r="J12" s="76">
        <v>7.02348212396869</v>
      </c>
    </row>
    <row r="13" spans="1:11" x14ac:dyDescent="0.3">
      <c r="A13" s="4" t="s">
        <v>6</v>
      </c>
      <c r="B13" s="13">
        <v>1119</v>
      </c>
      <c r="C13" s="13">
        <v>94</v>
      </c>
      <c r="D13" s="72">
        <v>8.4003574620196595</v>
      </c>
      <c r="E13" s="13">
        <v>82</v>
      </c>
      <c r="F13" s="13" t="s">
        <v>34</v>
      </c>
      <c r="G13" s="74" t="s">
        <v>34</v>
      </c>
      <c r="H13" s="13">
        <v>1034</v>
      </c>
      <c r="I13" s="13" t="s">
        <v>34</v>
      </c>
      <c r="J13" s="76" t="s">
        <v>34</v>
      </c>
    </row>
    <row r="14" spans="1:11" x14ac:dyDescent="0.3">
      <c r="A14" s="4" t="s">
        <v>7</v>
      </c>
      <c r="B14" s="13">
        <v>16231</v>
      </c>
      <c r="C14" s="13">
        <v>1113</v>
      </c>
      <c r="D14" s="72">
        <v>6.8572484751401603</v>
      </c>
      <c r="E14" s="13">
        <v>2051</v>
      </c>
      <c r="F14" s="13">
        <v>137</v>
      </c>
      <c r="G14" s="74">
        <v>6.6796684544124796</v>
      </c>
      <c r="H14" s="13">
        <v>14129</v>
      </c>
      <c r="I14" s="13">
        <v>970</v>
      </c>
      <c r="J14" s="76">
        <v>6.8653124778823704</v>
      </c>
    </row>
    <row r="15" spans="1:11" x14ac:dyDescent="0.3">
      <c r="A15" s="4" t="s">
        <v>8</v>
      </c>
      <c r="B15" s="13">
        <v>3080</v>
      </c>
      <c r="C15" s="13">
        <v>217</v>
      </c>
      <c r="D15" s="72">
        <v>7.0454545454545396</v>
      </c>
      <c r="E15" s="13">
        <v>153</v>
      </c>
      <c r="F15" s="13">
        <v>11</v>
      </c>
      <c r="G15" s="74">
        <v>7.18954248366013</v>
      </c>
      <c r="H15" s="13">
        <v>2917</v>
      </c>
      <c r="I15" s="13">
        <v>204</v>
      </c>
      <c r="J15" s="76">
        <v>6.9934864586904402</v>
      </c>
    </row>
    <row r="16" spans="1:11" x14ac:dyDescent="0.3">
      <c r="A16" s="4" t="s">
        <v>9</v>
      </c>
      <c r="B16" s="13">
        <v>12025</v>
      </c>
      <c r="C16" s="13">
        <v>1283</v>
      </c>
      <c r="D16" s="72">
        <v>10.6694386694387</v>
      </c>
      <c r="E16" s="13">
        <v>1644</v>
      </c>
      <c r="F16" s="13">
        <v>116</v>
      </c>
      <c r="G16" s="74">
        <v>7.0559610705596096</v>
      </c>
      <c r="H16" s="13">
        <v>10364</v>
      </c>
      <c r="I16" s="13">
        <v>1163</v>
      </c>
      <c r="J16" s="76">
        <v>11.221536086453099</v>
      </c>
    </row>
    <row r="17" spans="1:10" x14ac:dyDescent="0.3">
      <c r="A17" s="4" t="s">
        <v>10</v>
      </c>
      <c r="B17" s="13">
        <v>4966</v>
      </c>
      <c r="C17" s="13">
        <v>364</v>
      </c>
      <c r="D17" s="72">
        <v>7.3298429319371703</v>
      </c>
      <c r="E17" s="13">
        <v>478</v>
      </c>
      <c r="F17" s="13">
        <v>33</v>
      </c>
      <c r="G17" s="74">
        <v>6.9037656903765701</v>
      </c>
      <c r="H17" s="13">
        <v>4480</v>
      </c>
      <c r="I17" s="13">
        <v>331</v>
      </c>
      <c r="J17" s="76">
        <v>7.3883928571428603</v>
      </c>
    </row>
    <row r="18" spans="1:10" x14ac:dyDescent="0.3">
      <c r="A18" s="4" t="s">
        <v>11</v>
      </c>
      <c r="B18" s="13">
        <v>3596</v>
      </c>
      <c r="C18" s="13">
        <v>246</v>
      </c>
      <c r="D18" s="72">
        <v>6.8409343715239199</v>
      </c>
      <c r="E18" s="13">
        <v>257</v>
      </c>
      <c r="F18" s="13">
        <v>17</v>
      </c>
      <c r="G18" s="74">
        <v>6.6147859922179002</v>
      </c>
      <c r="H18" s="13">
        <v>3333</v>
      </c>
      <c r="I18" s="13">
        <v>229</v>
      </c>
      <c r="J18" s="76">
        <v>6.8706870687068697</v>
      </c>
    </row>
    <row r="19" spans="1:10" x14ac:dyDescent="0.3">
      <c r="A19" s="4" t="s">
        <v>12</v>
      </c>
      <c r="B19" s="13">
        <v>1431</v>
      </c>
      <c r="C19" s="13">
        <v>101</v>
      </c>
      <c r="D19" s="72">
        <v>7.0580013976240403</v>
      </c>
      <c r="E19" s="13">
        <v>54</v>
      </c>
      <c r="F19" s="13" t="s">
        <v>34</v>
      </c>
      <c r="G19" s="74" t="s">
        <v>34</v>
      </c>
      <c r="H19" s="13">
        <v>1374</v>
      </c>
      <c r="I19" s="13" t="s">
        <v>34</v>
      </c>
      <c r="J19" s="76" t="s">
        <v>34</v>
      </c>
    </row>
    <row r="20" spans="1:10" x14ac:dyDescent="0.3">
      <c r="A20" s="4" t="s">
        <v>13</v>
      </c>
      <c r="B20" s="13">
        <v>3841</v>
      </c>
      <c r="C20" s="13">
        <v>276</v>
      </c>
      <c r="D20" s="72">
        <v>7.1856287425149699</v>
      </c>
      <c r="E20" s="13">
        <v>326</v>
      </c>
      <c r="F20" s="13">
        <v>29</v>
      </c>
      <c r="G20" s="74">
        <v>8.8957055214723901</v>
      </c>
      <c r="H20" s="13">
        <v>3507</v>
      </c>
      <c r="I20" s="13">
        <v>246</v>
      </c>
      <c r="J20" s="76">
        <v>7.0145423438836598</v>
      </c>
    </row>
    <row r="21" spans="1:10" x14ac:dyDescent="0.3">
      <c r="A21" s="4" t="s">
        <v>14</v>
      </c>
      <c r="B21" s="13">
        <v>5617</v>
      </c>
      <c r="C21" s="13">
        <v>451</v>
      </c>
      <c r="D21" s="72">
        <v>8.0291970802919703</v>
      </c>
      <c r="E21" s="13">
        <v>235</v>
      </c>
      <c r="F21" s="13">
        <v>18</v>
      </c>
      <c r="G21" s="74">
        <v>7.6595744680851103</v>
      </c>
      <c r="H21" s="13">
        <v>5369</v>
      </c>
      <c r="I21" s="13">
        <v>433</v>
      </c>
      <c r="J21" s="76">
        <v>8.06481653939281</v>
      </c>
    </row>
    <row r="22" spans="1:10" ht="24" customHeight="1" x14ac:dyDescent="0.3">
      <c r="A22" s="690" t="s">
        <v>139</v>
      </c>
      <c r="B22" s="691"/>
      <c r="C22" s="691"/>
      <c r="D22" s="691"/>
      <c r="E22" s="691"/>
      <c r="F22" s="691"/>
      <c r="G22" s="691"/>
      <c r="H22" s="691"/>
      <c r="I22" s="691"/>
      <c r="J22" s="691"/>
    </row>
    <row r="23" spans="1:10" ht="14.4" customHeight="1" x14ac:dyDescent="0.3">
      <c r="A23" s="690" t="s">
        <v>30</v>
      </c>
      <c r="B23" s="691"/>
      <c r="C23" s="691"/>
      <c r="D23" s="691"/>
      <c r="E23" s="691"/>
      <c r="F23" s="691"/>
      <c r="G23" s="691"/>
      <c r="H23" s="691"/>
      <c r="I23" s="691"/>
      <c r="J23" s="691"/>
    </row>
    <row r="24" spans="1:10" ht="14.4" customHeight="1" x14ac:dyDescent="0.3">
      <c r="A24" s="690" t="s">
        <v>130</v>
      </c>
      <c r="B24" s="691"/>
      <c r="C24" s="691"/>
      <c r="D24" s="691"/>
      <c r="E24" s="691"/>
      <c r="F24" s="691"/>
      <c r="G24" s="691"/>
      <c r="H24" s="691"/>
      <c r="I24" s="691"/>
      <c r="J24" s="691"/>
    </row>
    <row r="25" spans="1:10" ht="14.4" customHeight="1" x14ac:dyDescent="0.3">
      <c r="A25" s="690" t="s">
        <v>26</v>
      </c>
      <c r="B25" s="691"/>
      <c r="C25" s="691"/>
      <c r="D25" s="691"/>
      <c r="E25" s="691"/>
      <c r="F25" s="691"/>
      <c r="G25" s="691"/>
      <c r="H25" s="691"/>
      <c r="I25" s="691"/>
      <c r="J25" s="691"/>
    </row>
  </sheetData>
  <mergeCells count="13">
    <mergeCell ref="A22:J22"/>
    <mergeCell ref="A23:J23"/>
    <mergeCell ref="A24:J24"/>
    <mergeCell ref="A25:J25"/>
    <mergeCell ref="A1:J1"/>
    <mergeCell ref="A2:J2"/>
    <mergeCell ref="A4:A6"/>
    <mergeCell ref="B4:D4"/>
    <mergeCell ref="E4:G4"/>
    <mergeCell ref="H4:J4"/>
    <mergeCell ref="C5:D5"/>
    <mergeCell ref="F5:G5"/>
    <mergeCell ref="I5:J5"/>
  </mergeCells>
  <pageMargins left="0.7" right="0.7" top="0.75" bottom="0.75" header="0.3" footer="0.3"/>
  <pageSetup paperSize="9" fitToHeight="0" orientation="landscape" horizontalDpi="300" verticalDpi="30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E106"/>
  <sheetViews>
    <sheetView workbookViewId="0">
      <pane ySplit="6" topLeftCell="A7" activePane="bottomLeft" state="frozen"/>
      <selection pane="bottomLeft" sqref="A1:D1"/>
    </sheetView>
  </sheetViews>
  <sheetFormatPr defaultColWidth="11.5546875" defaultRowHeight="14.4" x14ac:dyDescent="0.3"/>
  <cols>
    <col min="1" max="1" width="44.6640625" customWidth="1"/>
    <col min="2" max="4" width="30.6640625" customWidth="1"/>
  </cols>
  <sheetData>
    <row r="1" spans="1:5" ht="21" x14ac:dyDescent="0.4">
      <c r="A1" s="692" t="s">
        <v>138</v>
      </c>
      <c r="B1" s="692"/>
      <c r="C1" s="692"/>
      <c r="D1" s="692"/>
    </row>
    <row r="2" spans="1:5" ht="21" x14ac:dyDescent="0.4">
      <c r="A2" s="692" t="s">
        <v>135</v>
      </c>
      <c r="B2" s="692"/>
      <c r="C2" s="692"/>
      <c r="D2" s="692"/>
    </row>
    <row r="3" spans="1:5" x14ac:dyDescent="0.3">
      <c r="A3" s="3"/>
      <c r="B3" s="3"/>
      <c r="C3" s="3"/>
      <c r="D3" s="3"/>
    </row>
    <row r="4" spans="1:5" x14ac:dyDescent="0.3">
      <c r="A4" s="693" t="s">
        <v>121</v>
      </c>
      <c r="B4" s="694" t="s">
        <v>21</v>
      </c>
      <c r="C4" s="694" t="s">
        <v>17</v>
      </c>
      <c r="D4" s="694" t="s">
        <v>17</v>
      </c>
      <c r="E4" t="s">
        <v>17</v>
      </c>
    </row>
    <row r="5" spans="1:5" x14ac:dyDescent="0.3">
      <c r="A5" s="693" t="s">
        <v>17</v>
      </c>
      <c r="B5" s="5" t="s">
        <v>127</v>
      </c>
      <c r="C5" s="695" t="s">
        <v>133</v>
      </c>
      <c r="D5" s="695" t="s">
        <v>17</v>
      </c>
      <c r="E5" t="s">
        <v>17</v>
      </c>
    </row>
    <row r="6" spans="1:5" x14ac:dyDescent="0.3">
      <c r="A6" s="693" t="s">
        <v>17</v>
      </c>
      <c r="B6" s="5" t="s">
        <v>125</v>
      </c>
      <c r="C6" s="5" t="s">
        <v>18</v>
      </c>
      <c r="D6" s="5" t="s">
        <v>126</v>
      </c>
      <c r="E6" t="s">
        <v>17</v>
      </c>
    </row>
    <row r="7" spans="1:5" x14ac:dyDescent="0.3">
      <c r="A7" s="3"/>
      <c r="B7" s="3"/>
      <c r="C7" s="3"/>
      <c r="D7" s="3"/>
    </row>
    <row r="8" spans="1:5" x14ac:dyDescent="0.3">
      <c r="A8" s="6" t="s">
        <v>1</v>
      </c>
      <c r="B8" s="14">
        <v>79069</v>
      </c>
      <c r="C8" s="14">
        <v>6098</v>
      </c>
      <c r="D8" s="79">
        <v>7.7122513247922697</v>
      </c>
    </row>
    <row r="9" spans="1:5" x14ac:dyDescent="0.3">
      <c r="A9" s="4" t="s">
        <v>31</v>
      </c>
      <c r="B9" s="13">
        <v>790</v>
      </c>
      <c r="C9" s="13">
        <v>51</v>
      </c>
      <c r="D9" s="78">
        <v>6.4556962025316498</v>
      </c>
    </row>
    <row r="10" spans="1:5" x14ac:dyDescent="0.3">
      <c r="A10" s="4" t="s">
        <v>32</v>
      </c>
      <c r="B10" s="13">
        <v>690</v>
      </c>
      <c r="C10" s="13">
        <v>60</v>
      </c>
      <c r="D10" s="78">
        <v>8.6956521739130395</v>
      </c>
    </row>
    <row r="11" spans="1:5" x14ac:dyDescent="0.3">
      <c r="A11" s="4" t="s">
        <v>33</v>
      </c>
      <c r="B11" s="13">
        <v>155</v>
      </c>
      <c r="C11" s="13" t="s">
        <v>34</v>
      </c>
      <c r="D11" s="78" t="s">
        <v>34</v>
      </c>
    </row>
    <row r="12" spans="1:5" x14ac:dyDescent="0.3">
      <c r="A12" s="4" t="s">
        <v>35</v>
      </c>
      <c r="B12" s="13">
        <v>130</v>
      </c>
      <c r="C12" s="13" t="s">
        <v>34</v>
      </c>
      <c r="D12" s="78" t="s">
        <v>34</v>
      </c>
    </row>
    <row r="13" spans="1:5" x14ac:dyDescent="0.3">
      <c r="A13" s="4" t="s">
        <v>36</v>
      </c>
      <c r="B13" s="13">
        <v>1254</v>
      </c>
      <c r="C13" s="13">
        <v>90</v>
      </c>
      <c r="D13" s="78">
        <v>7.1770334928229698</v>
      </c>
    </row>
    <row r="14" spans="1:5" x14ac:dyDescent="0.3">
      <c r="A14" s="4" t="s">
        <v>37</v>
      </c>
      <c r="B14" s="13">
        <v>1181</v>
      </c>
      <c r="C14" s="13">
        <v>81</v>
      </c>
      <c r="D14" s="78">
        <v>6.8585944115156598</v>
      </c>
    </row>
    <row r="15" spans="1:5" x14ac:dyDescent="0.3">
      <c r="A15" s="4" t="s">
        <v>38</v>
      </c>
      <c r="B15" s="13">
        <v>406</v>
      </c>
      <c r="C15" s="13">
        <v>27</v>
      </c>
      <c r="D15" s="78">
        <v>6.6502463054187197</v>
      </c>
    </row>
    <row r="16" spans="1:5" x14ac:dyDescent="0.3">
      <c r="A16" s="4" t="s">
        <v>39</v>
      </c>
      <c r="B16" s="13">
        <v>182</v>
      </c>
      <c r="C16" s="13">
        <v>13</v>
      </c>
      <c r="D16" s="78">
        <v>7.1428571428571397</v>
      </c>
    </row>
    <row r="17" spans="1:4" x14ac:dyDescent="0.3">
      <c r="A17" s="4" t="s">
        <v>40</v>
      </c>
      <c r="B17" s="13">
        <v>265</v>
      </c>
      <c r="C17" s="13">
        <v>20</v>
      </c>
      <c r="D17" s="78">
        <v>7.5471698113207504</v>
      </c>
    </row>
    <row r="18" spans="1:4" x14ac:dyDescent="0.3">
      <c r="A18" s="4" t="s">
        <v>41</v>
      </c>
      <c r="B18" s="13">
        <v>424</v>
      </c>
      <c r="C18" s="13">
        <v>25</v>
      </c>
      <c r="D18" s="78">
        <v>5.8962264150943398</v>
      </c>
    </row>
    <row r="19" spans="1:4" x14ac:dyDescent="0.3">
      <c r="A19" s="4" t="s">
        <v>42</v>
      </c>
      <c r="B19" s="13">
        <v>468</v>
      </c>
      <c r="C19" s="13">
        <v>27</v>
      </c>
      <c r="D19" s="78">
        <v>5.7692307692307701</v>
      </c>
    </row>
    <row r="20" spans="1:4" x14ac:dyDescent="0.3">
      <c r="A20" s="4" t="s">
        <v>43</v>
      </c>
      <c r="B20" s="13">
        <v>171</v>
      </c>
      <c r="C20" s="13" t="s">
        <v>34</v>
      </c>
      <c r="D20" s="78" t="s">
        <v>34</v>
      </c>
    </row>
    <row r="21" spans="1:4" x14ac:dyDescent="0.3">
      <c r="A21" s="4" t="s">
        <v>44</v>
      </c>
      <c r="B21" s="13">
        <v>309</v>
      </c>
      <c r="C21" s="13">
        <v>25</v>
      </c>
      <c r="D21" s="78">
        <v>8.0906148867313892</v>
      </c>
    </row>
    <row r="22" spans="1:4" x14ac:dyDescent="0.3">
      <c r="A22" s="4" t="s">
        <v>45</v>
      </c>
      <c r="B22" s="13">
        <v>72</v>
      </c>
      <c r="C22" s="13" t="s">
        <v>34</v>
      </c>
      <c r="D22" s="78" t="s">
        <v>34</v>
      </c>
    </row>
    <row r="23" spans="1:4" x14ac:dyDescent="0.3">
      <c r="A23" s="4" t="s">
        <v>46</v>
      </c>
      <c r="B23" s="13">
        <v>366</v>
      </c>
      <c r="C23" s="13">
        <v>22</v>
      </c>
      <c r="D23" s="78">
        <v>6.0109289617486299</v>
      </c>
    </row>
    <row r="24" spans="1:4" x14ac:dyDescent="0.3">
      <c r="A24" s="4" t="s">
        <v>47</v>
      </c>
      <c r="B24" s="13">
        <v>672</v>
      </c>
      <c r="C24" s="13">
        <v>48</v>
      </c>
      <c r="D24" s="78">
        <v>7.1428571428571397</v>
      </c>
    </row>
    <row r="25" spans="1:4" x14ac:dyDescent="0.3">
      <c r="A25" s="4" t="s">
        <v>48</v>
      </c>
      <c r="B25" s="13">
        <v>152</v>
      </c>
      <c r="C25" s="13">
        <v>11</v>
      </c>
      <c r="D25" s="78">
        <v>7.2368421052631602</v>
      </c>
    </row>
    <row r="26" spans="1:4" x14ac:dyDescent="0.3">
      <c r="A26" s="4" t="s">
        <v>49</v>
      </c>
      <c r="B26" s="13">
        <v>509</v>
      </c>
      <c r="C26" s="13">
        <v>43</v>
      </c>
      <c r="D26" s="78">
        <v>8.4479371316306509</v>
      </c>
    </row>
    <row r="27" spans="1:4" x14ac:dyDescent="0.3">
      <c r="A27" s="4" t="s">
        <v>2</v>
      </c>
      <c r="B27" s="13">
        <v>9717</v>
      </c>
      <c r="C27" s="13">
        <v>758</v>
      </c>
      <c r="D27" s="78">
        <v>7.8007615519193196</v>
      </c>
    </row>
    <row r="28" spans="1:4" x14ac:dyDescent="0.3">
      <c r="A28" s="4" t="s">
        <v>50</v>
      </c>
      <c r="B28" s="13">
        <v>105</v>
      </c>
      <c r="C28" s="13" t="s">
        <v>34</v>
      </c>
      <c r="D28" s="78" t="s">
        <v>34</v>
      </c>
    </row>
    <row r="29" spans="1:4" x14ac:dyDescent="0.3">
      <c r="A29" s="4" t="s">
        <v>51</v>
      </c>
      <c r="B29" s="13">
        <v>223</v>
      </c>
      <c r="C29" s="13">
        <v>17</v>
      </c>
      <c r="D29" s="78">
        <v>7.6233183856502196</v>
      </c>
    </row>
    <row r="30" spans="1:4" x14ac:dyDescent="0.3">
      <c r="A30" s="4" t="s">
        <v>52</v>
      </c>
      <c r="B30" s="13">
        <v>629</v>
      </c>
      <c r="C30" s="13">
        <v>45</v>
      </c>
      <c r="D30" s="78">
        <v>7.15421303656598</v>
      </c>
    </row>
    <row r="31" spans="1:4" x14ac:dyDescent="0.3">
      <c r="A31" s="4" t="s">
        <v>53</v>
      </c>
      <c r="B31" s="13">
        <v>473</v>
      </c>
      <c r="C31" s="13">
        <v>35</v>
      </c>
      <c r="D31" s="78">
        <v>7.3995771670190296</v>
      </c>
    </row>
    <row r="32" spans="1:4" x14ac:dyDescent="0.3">
      <c r="A32" s="4" t="s">
        <v>54</v>
      </c>
      <c r="B32" s="13">
        <v>421</v>
      </c>
      <c r="C32" s="13">
        <v>30</v>
      </c>
      <c r="D32" s="78">
        <v>7.1258907363420398</v>
      </c>
    </row>
    <row r="33" spans="1:4" x14ac:dyDescent="0.3">
      <c r="A33" s="4" t="s">
        <v>55</v>
      </c>
      <c r="B33" s="13">
        <v>202</v>
      </c>
      <c r="C33" s="13">
        <v>15</v>
      </c>
      <c r="D33" s="78">
        <v>7.4257425742574297</v>
      </c>
    </row>
    <row r="34" spans="1:4" x14ac:dyDescent="0.3">
      <c r="A34" s="4" t="s">
        <v>56</v>
      </c>
      <c r="B34" s="13">
        <v>415</v>
      </c>
      <c r="C34" s="13">
        <v>26</v>
      </c>
      <c r="D34" s="78">
        <v>6.2650602409638596</v>
      </c>
    </row>
    <row r="35" spans="1:4" x14ac:dyDescent="0.3">
      <c r="A35" s="4" t="s">
        <v>57</v>
      </c>
      <c r="B35" s="13">
        <v>591</v>
      </c>
      <c r="C35" s="13">
        <v>45</v>
      </c>
      <c r="D35" s="78">
        <v>7.6142131979695398</v>
      </c>
    </row>
    <row r="36" spans="1:4" x14ac:dyDescent="0.3">
      <c r="A36" s="4" t="s">
        <v>58</v>
      </c>
      <c r="B36" s="13">
        <v>293</v>
      </c>
      <c r="C36" s="13">
        <v>30</v>
      </c>
      <c r="D36" s="78">
        <v>10.238907849829401</v>
      </c>
    </row>
    <row r="37" spans="1:4" x14ac:dyDescent="0.3">
      <c r="A37" s="4" t="s">
        <v>59</v>
      </c>
      <c r="B37" s="13">
        <v>254</v>
      </c>
      <c r="C37" s="13">
        <v>20</v>
      </c>
      <c r="D37" s="78">
        <v>7.8740157480314998</v>
      </c>
    </row>
    <row r="38" spans="1:4" x14ac:dyDescent="0.3">
      <c r="A38" s="4" t="s">
        <v>60</v>
      </c>
      <c r="B38" s="13">
        <v>621</v>
      </c>
      <c r="C38" s="13">
        <v>45</v>
      </c>
      <c r="D38" s="78">
        <v>7.2463768115942004</v>
      </c>
    </row>
    <row r="39" spans="1:4" x14ac:dyDescent="0.3">
      <c r="A39" s="4" t="s">
        <v>61</v>
      </c>
      <c r="B39" s="13">
        <v>159</v>
      </c>
      <c r="C39" s="13" t="s">
        <v>34</v>
      </c>
      <c r="D39" s="78" t="s">
        <v>34</v>
      </c>
    </row>
    <row r="40" spans="1:4" x14ac:dyDescent="0.3">
      <c r="A40" s="4" t="s">
        <v>62</v>
      </c>
      <c r="B40" s="13">
        <v>745</v>
      </c>
      <c r="C40" s="13">
        <v>42</v>
      </c>
      <c r="D40" s="78">
        <v>5.6375838926174504</v>
      </c>
    </row>
    <row r="41" spans="1:4" x14ac:dyDescent="0.3">
      <c r="A41" s="4" t="s">
        <v>4</v>
      </c>
      <c r="B41" s="13">
        <v>4402</v>
      </c>
      <c r="C41" s="13">
        <v>317</v>
      </c>
      <c r="D41" s="78">
        <v>7.2012721490231701</v>
      </c>
    </row>
    <row r="42" spans="1:4" x14ac:dyDescent="0.3">
      <c r="A42" s="4" t="s">
        <v>63</v>
      </c>
      <c r="B42" s="13">
        <v>55</v>
      </c>
      <c r="C42" s="13" t="s">
        <v>34</v>
      </c>
      <c r="D42" s="78" t="s">
        <v>34</v>
      </c>
    </row>
    <row r="43" spans="1:4" x14ac:dyDescent="0.3">
      <c r="A43" s="4" t="s">
        <v>64</v>
      </c>
      <c r="B43" s="13">
        <v>271</v>
      </c>
      <c r="C43" s="13">
        <v>30</v>
      </c>
      <c r="D43" s="78">
        <v>11.070110701107</v>
      </c>
    </row>
    <row r="44" spans="1:4" x14ac:dyDescent="0.3">
      <c r="A44" s="4" t="s">
        <v>65</v>
      </c>
      <c r="B44" s="13">
        <v>258</v>
      </c>
      <c r="C44" s="13">
        <v>17</v>
      </c>
      <c r="D44" s="78">
        <v>6.58914728682171</v>
      </c>
    </row>
    <row r="45" spans="1:4" x14ac:dyDescent="0.3">
      <c r="A45" s="4" t="s">
        <v>66</v>
      </c>
      <c r="B45" s="13">
        <v>491</v>
      </c>
      <c r="C45" s="13">
        <v>37</v>
      </c>
      <c r="D45" s="78">
        <v>7.53564154786151</v>
      </c>
    </row>
    <row r="46" spans="1:4" x14ac:dyDescent="0.3">
      <c r="A46" s="4" t="s">
        <v>67</v>
      </c>
      <c r="B46" s="13">
        <v>188</v>
      </c>
      <c r="C46" s="13">
        <v>15</v>
      </c>
      <c r="D46" s="78">
        <v>7.9787234042553203</v>
      </c>
    </row>
    <row r="47" spans="1:4" x14ac:dyDescent="0.3">
      <c r="A47" s="4" t="s">
        <v>68</v>
      </c>
      <c r="B47" s="13">
        <v>299</v>
      </c>
      <c r="C47" s="13">
        <v>27</v>
      </c>
      <c r="D47" s="78">
        <v>9.0301003344481607</v>
      </c>
    </row>
    <row r="48" spans="1:4" x14ac:dyDescent="0.3">
      <c r="A48" s="4" t="s">
        <v>69</v>
      </c>
      <c r="B48" s="13">
        <v>296</v>
      </c>
      <c r="C48" s="13">
        <v>26</v>
      </c>
      <c r="D48" s="78">
        <v>8.7837837837837807</v>
      </c>
    </row>
    <row r="49" spans="1:4" x14ac:dyDescent="0.3">
      <c r="A49" s="4" t="s">
        <v>70</v>
      </c>
      <c r="B49" s="13">
        <v>284</v>
      </c>
      <c r="C49" s="13">
        <v>14</v>
      </c>
      <c r="D49" s="78">
        <v>4.9295774647887303</v>
      </c>
    </row>
    <row r="50" spans="1:4" x14ac:dyDescent="0.3">
      <c r="A50" s="4" t="s">
        <v>71</v>
      </c>
      <c r="B50" s="13">
        <v>76</v>
      </c>
      <c r="C50" s="13" t="s">
        <v>34</v>
      </c>
      <c r="D50" s="78" t="s">
        <v>34</v>
      </c>
    </row>
    <row r="51" spans="1:4" x14ac:dyDescent="0.3">
      <c r="A51" s="4" t="s">
        <v>72</v>
      </c>
      <c r="B51" s="13">
        <v>190</v>
      </c>
      <c r="C51" s="13">
        <v>11</v>
      </c>
      <c r="D51" s="78">
        <v>5.7894736842105301</v>
      </c>
    </row>
    <row r="52" spans="1:4" x14ac:dyDescent="0.3">
      <c r="A52" s="4" t="s">
        <v>73</v>
      </c>
      <c r="B52" s="13">
        <v>101</v>
      </c>
      <c r="C52" s="13">
        <v>13</v>
      </c>
      <c r="D52" s="78">
        <v>12.8712871287129</v>
      </c>
    </row>
    <row r="53" spans="1:4" x14ac:dyDescent="0.3">
      <c r="A53" s="4" t="s">
        <v>74</v>
      </c>
      <c r="B53" s="13">
        <v>529</v>
      </c>
      <c r="C53" s="13">
        <v>30</v>
      </c>
      <c r="D53" s="78">
        <v>5.6710775047258997</v>
      </c>
    </row>
    <row r="54" spans="1:4" x14ac:dyDescent="0.3">
      <c r="A54" s="4" t="s">
        <v>75</v>
      </c>
      <c r="B54" s="13">
        <v>143</v>
      </c>
      <c r="C54" s="13" t="s">
        <v>34</v>
      </c>
      <c r="D54" s="78" t="s">
        <v>34</v>
      </c>
    </row>
    <row r="55" spans="1:4" x14ac:dyDescent="0.3">
      <c r="A55" s="4" t="s">
        <v>5</v>
      </c>
      <c r="B55" s="13">
        <v>5192</v>
      </c>
      <c r="C55" s="13">
        <v>353</v>
      </c>
      <c r="D55" s="78">
        <v>6.7989214175654897</v>
      </c>
    </row>
    <row r="56" spans="1:4" x14ac:dyDescent="0.3">
      <c r="A56" s="4" t="s">
        <v>76</v>
      </c>
      <c r="B56" s="13">
        <v>56</v>
      </c>
      <c r="C56" s="13" t="s">
        <v>34</v>
      </c>
      <c r="D56" s="78" t="s">
        <v>34</v>
      </c>
    </row>
    <row r="57" spans="1:4" x14ac:dyDescent="0.3">
      <c r="A57" s="4" t="s">
        <v>77</v>
      </c>
      <c r="B57" s="13">
        <v>301</v>
      </c>
      <c r="C57" s="13">
        <v>31</v>
      </c>
      <c r="D57" s="78">
        <v>10.2990033222591</v>
      </c>
    </row>
    <row r="58" spans="1:4" x14ac:dyDescent="0.3">
      <c r="A58" s="4" t="s">
        <v>78</v>
      </c>
      <c r="B58" s="13">
        <v>579</v>
      </c>
      <c r="C58" s="13">
        <v>38</v>
      </c>
      <c r="D58" s="78">
        <v>6.5630397236614897</v>
      </c>
    </row>
    <row r="59" spans="1:4" x14ac:dyDescent="0.3">
      <c r="A59" s="4" t="s">
        <v>79</v>
      </c>
      <c r="B59" s="13">
        <v>116</v>
      </c>
      <c r="C59" s="13" t="s">
        <v>34</v>
      </c>
      <c r="D59" s="78" t="s">
        <v>34</v>
      </c>
    </row>
    <row r="60" spans="1:4" x14ac:dyDescent="0.3">
      <c r="A60" s="4" t="s">
        <v>80</v>
      </c>
      <c r="B60" s="13">
        <v>361</v>
      </c>
      <c r="C60" s="13">
        <v>31</v>
      </c>
      <c r="D60" s="78">
        <v>8.5872576177285307</v>
      </c>
    </row>
    <row r="61" spans="1:4" x14ac:dyDescent="0.3">
      <c r="A61" s="4" t="s">
        <v>81</v>
      </c>
      <c r="B61" s="13">
        <v>526</v>
      </c>
      <c r="C61" s="13">
        <v>33</v>
      </c>
      <c r="D61" s="78">
        <v>6.2737642585551301</v>
      </c>
    </row>
    <row r="62" spans="1:4" x14ac:dyDescent="0.3">
      <c r="A62" s="4" t="s">
        <v>82</v>
      </c>
      <c r="B62" s="13">
        <v>591</v>
      </c>
      <c r="C62" s="13">
        <v>44</v>
      </c>
      <c r="D62" s="78">
        <v>7.44500846023689</v>
      </c>
    </row>
    <row r="63" spans="1:4" x14ac:dyDescent="0.3">
      <c r="A63" s="4" t="s">
        <v>83</v>
      </c>
      <c r="B63" s="13">
        <v>281</v>
      </c>
      <c r="C63" s="13">
        <v>24</v>
      </c>
      <c r="D63" s="78">
        <v>8.5409252669039208</v>
      </c>
    </row>
    <row r="64" spans="1:4" x14ac:dyDescent="0.3">
      <c r="A64" s="4" t="s">
        <v>84</v>
      </c>
      <c r="B64" s="13">
        <v>294</v>
      </c>
      <c r="C64" s="13">
        <v>19</v>
      </c>
      <c r="D64" s="78">
        <v>6.4625850340136104</v>
      </c>
    </row>
    <row r="65" spans="1:4" x14ac:dyDescent="0.3">
      <c r="A65" s="4" t="s">
        <v>6</v>
      </c>
      <c r="B65" s="13">
        <v>1119</v>
      </c>
      <c r="C65" s="13">
        <v>94</v>
      </c>
      <c r="D65" s="78">
        <v>8.4003574620196595</v>
      </c>
    </row>
    <row r="66" spans="1:4" x14ac:dyDescent="0.3">
      <c r="A66" s="4" t="s">
        <v>85</v>
      </c>
      <c r="B66" s="13">
        <v>287</v>
      </c>
      <c r="C66" s="13">
        <v>20</v>
      </c>
      <c r="D66" s="78">
        <v>6.9686411149825798</v>
      </c>
    </row>
    <row r="67" spans="1:4" x14ac:dyDescent="0.3">
      <c r="A67" s="4" t="s">
        <v>86</v>
      </c>
      <c r="B67" s="13">
        <v>412</v>
      </c>
      <c r="C67" s="13">
        <v>34</v>
      </c>
      <c r="D67" s="78">
        <v>8.2524271844660202</v>
      </c>
    </row>
    <row r="68" spans="1:4" x14ac:dyDescent="0.3">
      <c r="A68" s="4" t="s">
        <v>87</v>
      </c>
      <c r="B68" s="13">
        <v>1272</v>
      </c>
      <c r="C68" s="13">
        <v>80</v>
      </c>
      <c r="D68" s="78">
        <v>6.2893081761006302</v>
      </c>
    </row>
    <row r="69" spans="1:4" x14ac:dyDescent="0.3">
      <c r="A69" s="4" t="s">
        <v>88</v>
      </c>
      <c r="B69" s="13">
        <v>117</v>
      </c>
      <c r="C69" s="13" t="s">
        <v>34</v>
      </c>
      <c r="D69" s="78" t="s">
        <v>34</v>
      </c>
    </row>
    <row r="70" spans="1:4" x14ac:dyDescent="0.3">
      <c r="A70" s="4" t="s">
        <v>89</v>
      </c>
      <c r="B70" s="13">
        <v>482</v>
      </c>
      <c r="C70" s="13">
        <v>30</v>
      </c>
      <c r="D70" s="78">
        <v>6.2240663900414903</v>
      </c>
    </row>
    <row r="71" spans="1:4" x14ac:dyDescent="0.3">
      <c r="A71" s="4" t="s">
        <v>90</v>
      </c>
      <c r="B71" s="13">
        <v>3519</v>
      </c>
      <c r="C71" s="13">
        <v>254</v>
      </c>
      <c r="D71" s="78">
        <v>7.2179596476271701</v>
      </c>
    </row>
    <row r="72" spans="1:4" x14ac:dyDescent="0.3">
      <c r="A72" s="4" t="s">
        <v>91</v>
      </c>
      <c r="B72" s="13">
        <v>47</v>
      </c>
      <c r="C72" s="13" t="s">
        <v>34</v>
      </c>
      <c r="D72" s="78" t="s">
        <v>34</v>
      </c>
    </row>
    <row r="73" spans="1:4" x14ac:dyDescent="0.3">
      <c r="A73" s="4" t="s">
        <v>92</v>
      </c>
      <c r="B73" s="13">
        <v>194</v>
      </c>
      <c r="C73" s="13">
        <v>14</v>
      </c>
      <c r="D73" s="78">
        <v>7.2164948453608204</v>
      </c>
    </row>
    <row r="74" spans="1:4" x14ac:dyDescent="0.3">
      <c r="A74" s="4" t="s">
        <v>93</v>
      </c>
      <c r="B74" s="13">
        <v>336</v>
      </c>
      <c r="C74" s="13">
        <v>25</v>
      </c>
      <c r="D74" s="78">
        <v>7.4404761904761898</v>
      </c>
    </row>
    <row r="75" spans="1:4" x14ac:dyDescent="0.3">
      <c r="A75" s="4" t="s">
        <v>94</v>
      </c>
      <c r="B75" s="13">
        <v>233</v>
      </c>
      <c r="C75" s="13">
        <v>11</v>
      </c>
      <c r="D75" s="78">
        <v>4.7210300429184597</v>
      </c>
    </row>
    <row r="76" spans="1:4" x14ac:dyDescent="0.3">
      <c r="A76" s="4" t="s">
        <v>95</v>
      </c>
      <c r="B76" s="13">
        <v>105</v>
      </c>
      <c r="C76" s="13" t="s">
        <v>34</v>
      </c>
      <c r="D76" s="78" t="s">
        <v>34</v>
      </c>
    </row>
    <row r="77" spans="1:4" x14ac:dyDescent="0.3">
      <c r="A77" s="4" t="s">
        <v>96</v>
      </c>
      <c r="B77" s="13">
        <v>32</v>
      </c>
      <c r="C77" s="13" t="s">
        <v>34</v>
      </c>
      <c r="D77" s="78" t="s">
        <v>34</v>
      </c>
    </row>
    <row r="78" spans="1:4" x14ac:dyDescent="0.3">
      <c r="A78" s="4" t="s">
        <v>97</v>
      </c>
      <c r="B78" s="13">
        <v>165</v>
      </c>
      <c r="C78" s="13" t="s">
        <v>34</v>
      </c>
      <c r="D78" s="78" t="s">
        <v>34</v>
      </c>
    </row>
    <row r="79" spans="1:4" x14ac:dyDescent="0.3">
      <c r="A79" s="4" t="s">
        <v>98</v>
      </c>
      <c r="B79" s="13">
        <v>886</v>
      </c>
      <c r="C79" s="13">
        <v>58</v>
      </c>
      <c r="D79" s="78">
        <v>6.5462753950338604</v>
      </c>
    </row>
    <row r="80" spans="1:4" x14ac:dyDescent="0.3">
      <c r="A80" s="4" t="s">
        <v>99</v>
      </c>
      <c r="B80" s="13">
        <v>362</v>
      </c>
      <c r="C80" s="13">
        <v>27</v>
      </c>
      <c r="D80" s="78">
        <v>7.4585635359116003</v>
      </c>
    </row>
    <row r="81" spans="1:4" x14ac:dyDescent="0.3">
      <c r="A81" s="4" t="s">
        <v>100</v>
      </c>
      <c r="B81" s="13">
        <v>476</v>
      </c>
      <c r="C81" s="13">
        <v>38</v>
      </c>
      <c r="D81" s="78">
        <v>7.98319327731092</v>
      </c>
    </row>
    <row r="82" spans="1:4" x14ac:dyDescent="0.3">
      <c r="A82" s="4" t="s">
        <v>101</v>
      </c>
      <c r="B82" s="13">
        <v>854</v>
      </c>
      <c r="C82" s="13">
        <v>62</v>
      </c>
      <c r="D82" s="78">
        <v>7.2599531615925104</v>
      </c>
    </row>
    <row r="83" spans="1:4" x14ac:dyDescent="0.3">
      <c r="A83" s="4" t="s">
        <v>102</v>
      </c>
      <c r="B83" s="13">
        <v>4172</v>
      </c>
      <c r="C83" s="13">
        <v>313</v>
      </c>
      <c r="D83" s="78">
        <v>7.5023969319271302</v>
      </c>
    </row>
    <row r="84" spans="1:4" x14ac:dyDescent="0.3">
      <c r="A84" s="4" t="s">
        <v>103</v>
      </c>
      <c r="B84" s="13">
        <v>261</v>
      </c>
      <c r="C84" s="13">
        <v>25</v>
      </c>
      <c r="D84" s="78">
        <v>9.5785440613026793</v>
      </c>
    </row>
    <row r="85" spans="1:4" x14ac:dyDescent="0.3">
      <c r="A85" s="4" t="s">
        <v>104</v>
      </c>
      <c r="B85" s="13">
        <v>189</v>
      </c>
      <c r="C85" s="13">
        <v>11</v>
      </c>
      <c r="D85" s="78">
        <v>5.8201058201058196</v>
      </c>
    </row>
    <row r="86" spans="1:4" x14ac:dyDescent="0.3">
      <c r="A86" s="4" t="s">
        <v>105</v>
      </c>
      <c r="B86" s="13">
        <v>1030</v>
      </c>
      <c r="C86" s="13">
        <v>59</v>
      </c>
      <c r="D86" s="78">
        <v>5.7281553398058298</v>
      </c>
    </row>
    <row r="87" spans="1:4" x14ac:dyDescent="0.3">
      <c r="A87" s="4" t="s">
        <v>9</v>
      </c>
      <c r="B87" s="13">
        <v>12025</v>
      </c>
      <c r="C87" s="13">
        <v>1283</v>
      </c>
      <c r="D87" s="78">
        <v>10.6694386694387</v>
      </c>
    </row>
    <row r="88" spans="1:4" x14ac:dyDescent="0.3">
      <c r="A88" s="4" t="s">
        <v>106</v>
      </c>
      <c r="B88" s="13">
        <v>225</v>
      </c>
      <c r="C88" s="13">
        <v>17</v>
      </c>
      <c r="D88" s="78">
        <v>7.5555555555555598</v>
      </c>
    </row>
    <row r="89" spans="1:4" x14ac:dyDescent="0.3">
      <c r="A89" s="4" t="s">
        <v>107</v>
      </c>
      <c r="B89" s="13">
        <v>126</v>
      </c>
      <c r="C89" s="13" t="s">
        <v>34</v>
      </c>
      <c r="D89" s="78" t="s">
        <v>34</v>
      </c>
    </row>
    <row r="90" spans="1:4" x14ac:dyDescent="0.3">
      <c r="A90" s="4" t="s">
        <v>12</v>
      </c>
      <c r="B90" s="13">
        <v>1431</v>
      </c>
      <c r="C90" s="13">
        <v>101</v>
      </c>
      <c r="D90" s="78">
        <v>7.0580013976240403</v>
      </c>
    </row>
    <row r="91" spans="1:4" x14ac:dyDescent="0.3">
      <c r="A91" s="4" t="s">
        <v>108</v>
      </c>
      <c r="B91" s="13">
        <v>2146</v>
      </c>
      <c r="C91" s="13">
        <v>146</v>
      </c>
      <c r="D91" s="78">
        <v>6.80335507921715</v>
      </c>
    </row>
    <row r="92" spans="1:4" x14ac:dyDescent="0.3">
      <c r="A92" s="4" t="s">
        <v>109</v>
      </c>
      <c r="B92" s="13">
        <v>673</v>
      </c>
      <c r="C92" s="13">
        <v>62</v>
      </c>
      <c r="D92" s="78">
        <v>9.2124814264487398</v>
      </c>
    </row>
    <row r="93" spans="1:4" x14ac:dyDescent="0.3">
      <c r="A93" s="4" t="s">
        <v>110</v>
      </c>
      <c r="B93" s="13">
        <v>107</v>
      </c>
      <c r="C93" s="13" t="s">
        <v>34</v>
      </c>
      <c r="D93" s="78" t="s">
        <v>34</v>
      </c>
    </row>
    <row r="94" spans="1:4" x14ac:dyDescent="0.3">
      <c r="A94" s="4" t="s">
        <v>111</v>
      </c>
      <c r="B94" s="13">
        <v>141</v>
      </c>
      <c r="C94" s="13">
        <v>16</v>
      </c>
      <c r="D94" s="78">
        <v>11.3475177304965</v>
      </c>
    </row>
    <row r="95" spans="1:4" x14ac:dyDescent="0.3">
      <c r="A95" s="4" t="s">
        <v>112</v>
      </c>
      <c r="B95" s="13">
        <v>225</v>
      </c>
      <c r="C95" s="13">
        <v>19</v>
      </c>
      <c r="D95" s="78">
        <v>8.4444444444444393</v>
      </c>
    </row>
    <row r="96" spans="1:4" x14ac:dyDescent="0.3">
      <c r="A96" s="4" t="s">
        <v>113</v>
      </c>
      <c r="B96" s="13">
        <v>65</v>
      </c>
      <c r="C96" s="13" t="s">
        <v>34</v>
      </c>
      <c r="D96" s="78" t="s">
        <v>34</v>
      </c>
    </row>
    <row r="97" spans="1:4" x14ac:dyDescent="0.3">
      <c r="A97" s="4" t="s">
        <v>114</v>
      </c>
      <c r="B97" s="13">
        <v>540</v>
      </c>
      <c r="C97" s="13">
        <v>37</v>
      </c>
      <c r="D97" s="78">
        <v>6.8518518518518503</v>
      </c>
    </row>
    <row r="98" spans="1:4" x14ac:dyDescent="0.3">
      <c r="A98" s="4" t="s">
        <v>115</v>
      </c>
      <c r="B98" s="13">
        <v>1205</v>
      </c>
      <c r="C98" s="13">
        <v>81</v>
      </c>
      <c r="D98" s="78">
        <v>6.7219917012448098</v>
      </c>
    </row>
    <row r="99" spans="1:4" x14ac:dyDescent="0.3">
      <c r="A99" s="4" t="s">
        <v>116</v>
      </c>
      <c r="B99" s="13">
        <v>135</v>
      </c>
      <c r="C99" s="13">
        <v>14</v>
      </c>
      <c r="D99" s="78">
        <v>10.3703703703704</v>
      </c>
    </row>
    <row r="100" spans="1:4" x14ac:dyDescent="0.3">
      <c r="A100" s="4" t="s">
        <v>117</v>
      </c>
      <c r="B100" s="13">
        <v>325</v>
      </c>
      <c r="C100" s="13">
        <v>21</v>
      </c>
      <c r="D100" s="78">
        <v>6.4615384615384599</v>
      </c>
    </row>
    <row r="101" spans="1:4" x14ac:dyDescent="0.3">
      <c r="A101" s="4" t="s">
        <v>22</v>
      </c>
      <c r="B101" s="13">
        <v>277</v>
      </c>
      <c r="C101" s="13">
        <v>24</v>
      </c>
      <c r="D101" s="78">
        <v>8.6642599277978292</v>
      </c>
    </row>
    <row r="102" spans="1:4" x14ac:dyDescent="0.3">
      <c r="A102" s="4" t="s">
        <v>118</v>
      </c>
      <c r="B102" s="13">
        <v>2292</v>
      </c>
      <c r="C102" s="13">
        <v>129</v>
      </c>
      <c r="D102" s="78">
        <v>5.6282722513088999</v>
      </c>
    </row>
    <row r="103" spans="1:4" x14ac:dyDescent="0.3">
      <c r="A103" s="4" t="s">
        <v>119</v>
      </c>
      <c r="B103" s="13">
        <v>1652</v>
      </c>
      <c r="C103" s="13">
        <v>108</v>
      </c>
      <c r="D103" s="78">
        <v>6.5375302663438299</v>
      </c>
    </row>
    <row r="104" spans="1:4" ht="24" customHeight="1" x14ac:dyDescent="0.3">
      <c r="A104" s="690" t="s">
        <v>139</v>
      </c>
      <c r="B104" s="691"/>
      <c r="C104" s="691"/>
      <c r="D104" s="691"/>
    </row>
    <row r="105" spans="1:4" ht="14.4" customHeight="1" x14ac:dyDescent="0.3">
      <c r="A105" s="690" t="s">
        <v>130</v>
      </c>
      <c r="B105" s="691"/>
      <c r="C105" s="691"/>
      <c r="D105" s="691"/>
    </row>
    <row r="106" spans="1:4" ht="14.4" customHeight="1" x14ac:dyDescent="0.3">
      <c r="A106" s="690" t="s">
        <v>26</v>
      </c>
      <c r="B106" s="691"/>
      <c r="C106" s="691"/>
      <c r="D106" s="691"/>
    </row>
  </sheetData>
  <mergeCells count="8">
    <mergeCell ref="A104:D104"/>
    <mergeCell ref="A105:D105"/>
    <mergeCell ref="A106:D106"/>
    <mergeCell ref="A1:D1"/>
    <mergeCell ref="A2:D2"/>
    <mergeCell ref="A4:A6"/>
    <mergeCell ref="B4:D4"/>
    <mergeCell ref="C5:D5"/>
  </mergeCells>
  <pageMargins left="0.7" right="0.7" top="0.75" bottom="0.75" header="0.3" footer="0.3"/>
  <pageSetup paperSize="9" fitToHeight="0" orientation="landscape" horizontalDpi="300" verticalDpi="30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H24"/>
  <sheetViews>
    <sheetView workbookViewId="0">
      <pane ySplit="5" topLeftCell="A6" activePane="bottomLeft" state="frozen"/>
      <selection pane="bottomLeft" sqref="A1:G1"/>
    </sheetView>
  </sheetViews>
  <sheetFormatPr defaultColWidth="11.5546875" defaultRowHeight="14.4" x14ac:dyDescent="0.3"/>
  <cols>
    <col min="1" max="1" width="26.77734375" customWidth="1"/>
    <col min="2" max="7" width="20.6640625" customWidth="1"/>
  </cols>
  <sheetData>
    <row r="1" spans="1:8" ht="21" x14ac:dyDescent="0.4">
      <c r="A1" s="692" t="s">
        <v>141</v>
      </c>
      <c r="B1" s="692"/>
      <c r="C1" s="692"/>
      <c r="D1" s="692"/>
      <c r="E1" s="692"/>
      <c r="F1" s="692"/>
      <c r="G1" s="692"/>
    </row>
    <row r="2" spans="1:8" ht="21" x14ac:dyDescent="0.4">
      <c r="A2" s="692" t="s">
        <v>16</v>
      </c>
      <c r="B2" s="692"/>
      <c r="C2" s="692"/>
      <c r="D2" s="692"/>
      <c r="E2" s="692"/>
      <c r="F2" s="692"/>
      <c r="G2" s="692"/>
    </row>
    <row r="3" spans="1:8" x14ac:dyDescent="0.3">
      <c r="A3" s="3"/>
      <c r="B3" s="3"/>
      <c r="C3" s="3"/>
      <c r="D3" s="3"/>
      <c r="E3" s="3"/>
      <c r="F3" s="3"/>
      <c r="G3" s="3"/>
    </row>
    <row r="4" spans="1:8" x14ac:dyDescent="0.3">
      <c r="A4" s="693" t="s">
        <v>20</v>
      </c>
      <c r="B4" s="694" t="s">
        <v>21</v>
      </c>
      <c r="C4" s="694" t="s">
        <v>17</v>
      </c>
      <c r="D4" s="694" t="s">
        <v>22</v>
      </c>
      <c r="E4" s="694" t="s">
        <v>17</v>
      </c>
      <c r="F4" s="694" t="s">
        <v>23</v>
      </c>
      <c r="G4" s="694" t="s">
        <v>17</v>
      </c>
      <c r="H4" t="s">
        <v>17</v>
      </c>
    </row>
    <row r="5" spans="1:8" x14ac:dyDescent="0.3">
      <c r="A5" s="693" t="s">
        <v>17</v>
      </c>
      <c r="B5" s="5" t="s">
        <v>18</v>
      </c>
      <c r="C5" s="5" t="s">
        <v>19</v>
      </c>
      <c r="D5" s="5" t="s">
        <v>18</v>
      </c>
      <c r="E5" s="5" t="s">
        <v>19</v>
      </c>
      <c r="F5" s="5" t="s">
        <v>18</v>
      </c>
      <c r="G5" s="5" t="s">
        <v>19</v>
      </c>
      <c r="H5" t="s">
        <v>17</v>
      </c>
    </row>
    <row r="6" spans="1:8" x14ac:dyDescent="0.3">
      <c r="A6" s="3"/>
      <c r="B6" s="3"/>
      <c r="C6" s="3"/>
      <c r="D6" s="3"/>
      <c r="E6" s="3"/>
      <c r="F6" s="3"/>
      <c r="G6" s="3"/>
    </row>
    <row r="7" spans="1:8" x14ac:dyDescent="0.3">
      <c r="A7" s="6" t="s">
        <v>1</v>
      </c>
      <c r="B7" s="14">
        <v>81522</v>
      </c>
      <c r="C7" s="81">
        <v>59.610929767294898</v>
      </c>
      <c r="D7" s="14">
        <v>61904</v>
      </c>
      <c r="E7" s="83">
        <v>60.160547338140702</v>
      </c>
      <c r="F7" s="14">
        <v>15320</v>
      </c>
      <c r="G7" s="85">
        <v>57.7324560411815</v>
      </c>
    </row>
    <row r="8" spans="1:8" x14ac:dyDescent="0.3">
      <c r="A8" s="4" t="s">
        <v>2</v>
      </c>
      <c r="B8" s="13">
        <v>9958</v>
      </c>
      <c r="C8" s="80">
        <v>58.322254174451402</v>
      </c>
      <c r="D8" s="13">
        <v>6864</v>
      </c>
      <c r="E8" s="82">
        <v>61.5864983445937</v>
      </c>
      <c r="F8" s="13">
        <v>2443</v>
      </c>
      <c r="G8" s="84">
        <v>52.628177509694098</v>
      </c>
    </row>
    <row r="9" spans="1:8" x14ac:dyDescent="0.3">
      <c r="A9" s="4" t="s">
        <v>3</v>
      </c>
      <c r="B9" s="13">
        <v>8091</v>
      </c>
      <c r="C9" s="80">
        <v>60.971658088484602</v>
      </c>
      <c r="D9" s="13">
        <v>7705</v>
      </c>
      <c r="E9" s="82">
        <v>61.876616180273402</v>
      </c>
      <c r="F9" s="13">
        <v>141</v>
      </c>
      <c r="G9" s="84">
        <v>42.870173304955898</v>
      </c>
    </row>
    <row r="10" spans="1:8" x14ac:dyDescent="0.3">
      <c r="A10" s="4" t="s">
        <v>4</v>
      </c>
      <c r="B10" s="13">
        <v>4555</v>
      </c>
      <c r="C10" s="80">
        <v>62.065676522686999</v>
      </c>
      <c r="D10" s="13">
        <v>3409</v>
      </c>
      <c r="E10" s="82">
        <v>63.203366891002503</v>
      </c>
      <c r="F10" s="13">
        <v>875</v>
      </c>
      <c r="G10" s="84">
        <v>57.029264159551602</v>
      </c>
    </row>
    <row r="11" spans="1:8" x14ac:dyDescent="0.3">
      <c r="A11" s="4" t="s">
        <v>5</v>
      </c>
      <c r="B11" s="13">
        <v>5381</v>
      </c>
      <c r="C11" s="80">
        <v>52.4091046331557</v>
      </c>
      <c r="D11" s="13">
        <v>4547</v>
      </c>
      <c r="E11" s="82">
        <v>52.721285624840597</v>
      </c>
      <c r="F11" s="13">
        <v>557</v>
      </c>
      <c r="G11" s="84">
        <v>54.936384258802597</v>
      </c>
    </row>
    <row r="12" spans="1:8" x14ac:dyDescent="0.3">
      <c r="A12" s="4" t="s">
        <v>6</v>
      </c>
      <c r="B12" s="13">
        <v>1154</v>
      </c>
      <c r="C12" s="80">
        <v>57.975383069580502</v>
      </c>
      <c r="D12" s="13">
        <v>578</v>
      </c>
      <c r="E12" s="82">
        <v>54.206133358341901</v>
      </c>
      <c r="F12" s="13">
        <v>519</v>
      </c>
      <c r="G12" s="84">
        <v>60.965582050980899</v>
      </c>
    </row>
    <row r="13" spans="1:8" x14ac:dyDescent="0.3">
      <c r="A13" s="4" t="s">
        <v>7</v>
      </c>
      <c r="B13" s="13">
        <v>16719</v>
      </c>
      <c r="C13" s="80">
        <v>58.115041294736002</v>
      </c>
      <c r="D13" s="13">
        <v>13437</v>
      </c>
      <c r="E13" s="82">
        <v>58.751513932551802</v>
      </c>
      <c r="F13" s="13">
        <v>2111</v>
      </c>
      <c r="G13" s="84">
        <v>54.183778234086198</v>
      </c>
    </row>
    <row r="14" spans="1:8" x14ac:dyDescent="0.3">
      <c r="A14" s="4" t="s">
        <v>8</v>
      </c>
      <c r="B14" s="13">
        <v>3180</v>
      </c>
      <c r="C14" s="80">
        <v>50.0732202749303</v>
      </c>
      <c r="D14" s="13">
        <v>2995</v>
      </c>
      <c r="E14" s="82">
        <v>50.597198993124202</v>
      </c>
      <c r="F14" s="13">
        <v>68</v>
      </c>
      <c r="G14" s="84">
        <v>35.564853556485403</v>
      </c>
    </row>
    <row r="15" spans="1:8" x14ac:dyDescent="0.3">
      <c r="A15" s="4" t="s">
        <v>9</v>
      </c>
      <c r="B15" s="13">
        <v>12403</v>
      </c>
      <c r="C15" s="80">
        <v>63.828035343944798</v>
      </c>
      <c r="D15" s="13">
        <v>4519</v>
      </c>
      <c r="E15" s="82">
        <v>64.849893806325696</v>
      </c>
      <c r="F15" s="13">
        <v>7044</v>
      </c>
      <c r="G15" s="84">
        <v>61.635924538868103</v>
      </c>
    </row>
    <row r="16" spans="1:8" x14ac:dyDescent="0.3">
      <c r="A16" s="4" t="s">
        <v>10</v>
      </c>
      <c r="B16" s="13">
        <v>5102</v>
      </c>
      <c r="C16" s="80">
        <v>65.385108291682698</v>
      </c>
      <c r="D16" s="13">
        <v>4588</v>
      </c>
      <c r="E16" s="82">
        <v>66.186759762835607</v>
      </c>
      <c r="F16" s="13">
        <v>309</v>
      </c>
      <c r="G16" s="84">
        <v>55.139186295503201</v>
      </c>
    </row>
    <row r="17" spans="1:7" x14ac:dyDescent="0.3">
      <c r="A17" s="4" t="s">
        <v>11</v>
      </c>
      <c r="B17" s="13">
        <v>3707</v>
      </c>
      <c r="C17" s="80">
        <v>60.3893459314165</v>
      </c>
      <c r="D17" s="13">
        <v>3457</v>
      </c>
      <c r="E17" s="82">
        <v>61.008753353099003</v>
      </c>
      <c r="F17" s="13">
        <v>126</v>
      </c>
      <c r="G17" s="84">
        <v>52.918941621167598</v>
      </c>
    </row>
    <row r="18" spans="1:7" x14ac:dyDescent="0.3">
      <c r="A18" s="4" t="s">
        <v>12</v>
      </c>
      <c r="B18" s="13">
        <v>1485</v>
      </c>
      <c r="C18" s="80">
        <v>54.611650485436897</v>
      </c>
      <c r="D18" s="13">
        <v>1409</v>
      </c>
      <c r="E18" s="82">
        <v>55.280916509730098</v>
      </c>
      <c r="F18" s="13">
        <v>27</v>
      </c>
      <c r="G18" s="84">
        <v>35.904255319148902</v>
      </c>
    </row>
    <row r="19" spans="1:7" x14ac:dyDescent="0.3">
      <c r="A19" s="4" t="s">
        <v>13</v>
      </c>
      <c r="B19" s="13">
        <v>3957</v>
      </c>
      <c r="C19" s="80">
        <v>62.994507681286301</v>
      </c>
      <c r="D19" s="13">
        <v>3819</v>
      </c>
      <c r="E19" s="82">
        <v>64.261555806087898</v>
      </c>
      <c r="F19" s="13">
        <v>51</v>
      </c>
      <c r="G19" s="84">
        <v>41.8032786885246</v>
      </c>
    </row>
    <row r="20" spans="1:7" x14ac:dyDescent="0.3">
      <c r="A20" s="4" t="s">
        <v>14</v>
      </c>
      <c r="B20" s="13">
        <v>5823</v>
      </c>
      <c r="C20" s="80">
        <v>62.4637960996331</v>
      </c>
      <c r="D20" s="13">
        <v>4574</v>
      </c>
      <c r="E20" s="82">
        <v>62.085160099357999</v>
      </c>
      <c r="F20" s="13">
        <v>1045</v>
      </c>
      <c r="G20" s="84">
        <v>63.1610758537322</v>
      </c>
    </row>
    <row r="21" spans="1:7" ht="14.4" customHeight="1" x14ac:dyDescent="0.3">
      <c r="A21" s="690" t="s">
        <v>142</v>
      </c>
      <c r="B21" s="691"/>
      <c r="C21" s="691"/>
      <c r="D21" s="691"/>
      <c r="E21" s="691"/>
      <c r="F21" s="691"/>
      <c r="G21" s="691"/>
    </row>
    <row r="22" spans="1:7" ht="14.4" customHeight="1" x14ac:dyDescent="0.3">
      <c r="A22" s="690" t="s">
        <v>24</v>
      </c>
      <c r="B22" s="691"/>
      <c r="C22" s="691"/>
      <c r="D22" s="691"/>
      <c r="E22" s="691"/>
      <c r="F22" s="691"/>
      <c r="G22" s="691"/>
    </row>
    <row r="23" spans="1:7" ht="24" customHeight="1" x14ac:dyDescent="0.3">
      <c r="A23" s="690" t="s">
        <v>25</v>
      </c>
      <c r="B23" s="691"/>
      <c r="C23" s="691"/>
      <c r="D23" s="691"/>
      <c r="E23" s="691"/>
      <c r="F23" s="691"/>
      <c r="G23" s="691"/>
    </row>
    <row r="24" spans="1:7" ht="14.4" customHeight="1" x14ac:dyDescent="0.3">
      <c r="A24" s="690" t="s">
        <v>26</v>
      </c>
      <c r="B24" s="691"/>
      <c r="C24" s="691"/>
      <c r="D24" s="691"/>
      <c r="E24" s="691"/>
      <c r="F24" s="691"/>
      <c r="G24" s="691"/>
    </row>
  </sheetData>
  <mergeCells count="10">
    <mergeCell ref="A21:G21"/>
    <mergeCell ref="A22:G22"/>
    <mergeCell ref="A23:G23"/>
    <mergeCell ref="A24:G24"/>
    <mergeCell ref="A1:G1"/>
    <mergeCell ref="A2:G2"/>
    <mergeCell ref="A4:A5"/>
    <mergeCell ref="B4:C4"/>
    <mergeCell ref="D4:E4"/>
    <mergeCell ref="F4:G4"/>
  </mergeCells>
  <pageMargins left="0.7" right="0.7" top="0.75" bottom="0.75" header="0.3" footer="0.3"/>
  <pageSetup paperSize="9" fitToHeight="0" orientation="landscape" horizontalDpi="300" verticalDpi="30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H24"/>
  <sheetViews>
    <sheetView workbookViewId="0">
      <pane ySplit="5" topLeftCell="A6" activePane="bottomLeft" state="frozen"/>
      <selection pane="bottomLeft" sqref="A1:G1"/>
    </sheetView>
  </sheetViews>
  <sheetFormatPr defaultColWidth="11.5546875" defaultRowHeight="14.4" x14ac:dyDescent="0.3"/>
  <cols>
    <col min="1" max="1" width="26.77734375" customWidth="1"/>
    <col min="2" max="7" width="20.6640625" customWidth="1"/>
  </cols>
  <sheetData>
    <row r="1" spans="1:8" ht="21" x14ac:dyDescent="0.4">
      <c r="A1" s="692" t="s">
        <v>141</v>
      </c>
      <c r="B1" s="692"/>
      <c r="C1" s="692"/>
      <c r="D1" s="692"/>
      <c r="E1" s="692"/>
      <c r="F1" s="692"/>
      <c r="G1" s="692"/>
    </row>
    <row r="2" spans="1:8" ht="21" x14ac:dyDescent="0.4">
      <c r="A2" s="692" t="s">
        <v>27</v>
      </c>
      <c r="B2" s="692"/>
      <c r="C2" s="692"/>
      <c r="D2" s="692"/>
      <c r="E2" s="692"/>
      <c r="F2" s="692"/>
      <c r="G2" s="692"/>
    </row>
    <row r="3" spans="1:8" x14ac:dyDescent="0.3">
      <c r="A3" s="3"/>
      <c r="B3" s="3"/>
      <c r="C3" s="3"/>
      <c r="D3" s="3"/>
      <c r="E3" s="3"/>
      <c r="F3" s="3"/>
      <c r="G3" s="3"/>
    </row>
    <row r="4" spans="1:8" x14ac:dyDescent="0.3">
      <c r="A4" s="693" t="s">
        <v>20</v>
      </c>
      <c r="B4" s="694" t="s">
        <v>21</v>
      </c>
      <c r="C4" s="694" t="s">
        <v>17</v>
      </c>
      <c r="D4" s="694" t="s">
        <v>28</v>
      </c>
      <c r="E4" s="694" t="s">
        <v>17</v>
      </c>
      <c r="F4" s="694" t="s">
        <v>29</v>
      </c>
      <c r="G4" s="694" t="s">
        <v>17</v>
      </c>
      <c r="H4" t="s">
        <v>17</v>
      </c>
    </row>
    <row r="5" spans="1:8" x14ac:dyDescent="0.3">
      <c r="A5" s="693" t="s">
        <v>17</v>
      </c>
      <c r="B5" s="5" t="s">
        <v>18</v>
      </c>
      <c r="C5" s="5" t="s">
        <v>19</v>
      </c>
      <c r="D5" s="5" t="s">
        <v>18</v>
      </c>
      <c r="E5" s="5" t="s">
        <v>19</v>
      </c>
      <c r="F5" s="5" t="s">
        <v>18</v>
      </c>
      <c r="G5" s="5" t="s">
        <v>19</v>
      </c>
      <c r="H5" t="s">
        <v>17</v>
      </c>
    </row>
    <row r="6" spans="1:8" x14ac:dyDescent="0.3">
      <c r="A6" s="3"/>
      <c r="B6" s="3"/>
      <c r="C6" s="3"/>
      <c r="D6" s="3"/>
      <c r="E6" s="3"/>
      <c r="F6" s="3"/>
      <c r="G6" s="3"/>
    </row>
    <row r="7" spans="1:8" x14ac:dyDescent="0.3">
      <c r="A7" s="6" t="s">
        <v>1</v>
      </c>
      <c r="B7" s="14">
        <v>81522</v>
      </c>
      <c r="C7" s="87">
        <v>59.610929767294898</v>
      </c>
      <c r="D7" s="14">
        <v>9402</v>
      </c>
      <c r="E7" s="89">
        <v>100.767384034982</v>
      </c>
      <c r="F7" s="14">
        <v>71925</v>
      </c>
      <c r="G7" s="91">
        <v>56.444347482154399</v>
      </c>
    </row>
    <row r="8" spans="1:8" x14ac:dyDescent="0.3">
      <c r="A8" s="4" t="s">
        <v>2</v>
      </c>
      <c r="B8" s="13">
        <v>9958</v>
      </c>
      <c r="C8" s="86">
        <v>58.322254174451402</v>
      </c>
      <c r="D8" s="13">
        <v>2108</v>
      </c>
      <c r="E8" s="88">
        <v>124.733727810651</v>
      </c>
      <c r="F8" s="13">
        <v>7819</v>
      </c>
      <c r="G8" s="90">
        <v>50.825202644288602</v>
      </c>
    </row>
    <row r="9" spans="1:8" x14ac:dyDescent="0.3">
      <c r="A9" s="4" t="s">
        <v>3</v>
      </c>
      <c r="B9" s="13">
        <v>8091</v>
      </c>
      <c r="C9" s="86">
        <v>60.971658088484602</v>
      </c>
      <c r="D9" s="13">
        <v>785</v>
      </c>
      <c r="E9" s="88">
        <v>98.481997239994996</v>
      </c>
      <c r="F9" s="13">
        <v>7287</v>
      </c>
      <c r="G9" s="90">
        <v>58.422191934578699</v>
      </c>
    </row>
    <row r="10" spans="1:8" x14ac:dyDescent="0.3">
      <c r="A10" s="4" t="s">
        <v>4</v>
      </c>
      <c r="B10" s="13">
        <v>4555</v>
      </c>
      <c r="C10" s="86">
        <v>62.065676522686999</v>
      </c>
      <c r="D10" s="13">
        <v>680</v>
      </c>
      <c r="E10" s="88">
        <v>137.81921361978101</v>
      </c>
      <c r="F10" s="13">
        <v>3863</v>
      </c>
      <c r="G10" s="90">
        <v>56.430407853219599</v>
      </c>
    </row>
    <row r="11" spans="1:8" x14ac:dyDescent="0.3">
      <c r="A11" s="4" t="s">
        <v>5</v>
      </c>
      <c r="B11" s="13">
        <v>5381</v>
      </c>
      <c r="C11" s="86">
        <v>52.4091046331557</v>
      </c>
      <c r="D11" s="13">
        <v>466</v>
      </c>
      <c r="E11" s="88">
        <v>84.161098067545595</v>
      </c>
      <c r="F11" s="13">
        <v>4907</v>
      </c>
      <c r="G11" s="90">
        <v>50.516801185966102</v>
      </c>
    </row>
    <row r="12" spans="1:8" x14ac:dyDescent="0.3">
      <c r="A12" s="4" t="s">
        <v>6</v>
      </c>
      <c r="B12" s="13">
        <v>1154</v>
      </c>
      <c r="C12" s="86">
        <v>57.975383069580502</v>
      </c>
      <c r="D12" s="13">
        <v>82</v>
      </c>
      <c r="E12" s="88">
        <v>83.418107833163802</v>
      </c>
      <c r="F12" s="13">
        <v>1069</v>
      </c>
      <c r="G12" s="90">
        <v>56.495085086143099</v>
      </c>
    </row>
    <row r="13" spans="1:8" x14ac:dyDescent="0.3">
      <c r="A13" s="4" t="s">
        <v>7</v>
      </c>
      <c r="B13" s="13">
        <v>16719</v>
      </c>
      <c r="C13" s="86">
        <v>58.115041294736002</v>
      </c>
      <c r="D13" s="13">
        <v>2092</v>
      </c>
      <c r="E13" s="88">
        <v>87.094088259783504</v>
      </c>
      <c r="F13" s="13">
        <v>14570</v>
      </c>
      <c r="G13" s="90">
        <v>55.258886175038299</v>
      </c>
    </row>
    <row r="14" spans="1:8" x14ac:dyDescent="0.3">
      <c r="A14" s="4" t="s">
        <v>8</v>
      </c>
      <c r="B14" s="13">
        <v>3180</v>
      </c>
      <c r="C14" s="86">
        <v>50.0732202749303</v>
      </c>
      <c r="D14" s="13">
        <v>155</v>
      </c>
      <c r="E14" s="88">
        <v>62.124248496993999</v>
      </c>
      <c r="F14" s="13">
        <v>3015</v>
      </c>
      <c r="G14" s="90">
        <v>49.416508227889601</v>
      </c>
    </row>
    <row r="15" spans="1:8" x14ac:dyDescent="0.3">
      <c r="A15" s="4" t="s">
        <v>9</v>
      </c>
      <c r="B15" s="13">
        <v>12403</v>
      </c>
      <c r="C15" s="86">
        <v>63.828035343944798</v>
      </c>
      <c r="D15" s="13">
        <v>1667</v>
      </c>
      <c r="E15" s="88">
        <v>126.297446776271</v>
      </c>
      <c r="F15" s="13">
        <v>10719</v>
      </c>
      <c r="G15" s="90">
        <v>59.181757950529999</v>
      </c>
    </row>
    <row r="16" spans="1:8" x14ac:dyDescent="0.3">
      <c r="A16" s="4" t="s">
        <v>10</v>
      </c>
      <c r="B16" s="13">
        <v>5102</v>
      </c>
      <c r="C16" s="86">
        <v>65.385108291682698</v>
      </c>
      <c r="D16" s="13">
        <v>479</v>
      </c>
      <c r="E16" s="88">
        <v>88.246131171702302</v>
      </c>
      <c r="F16" s="13">
        <v>4615</v>
      </c>
      <c r="G16" s="90">
        <v>63.5657419905788</v>
      </c>
    </row>
    <row r="17" spans="1:7" x14ac:dyDescent="0.3">
      <c r="A17" s="4" t="s">
        <v>11</v>
      </c>
      <c r="B17" s="13">
        <v>3707</v>
      </c>
      <c r="C17" s="86">
        <v>60.3893459314165</v>
      </c>
      <c r="D17" s="13">
        <v>263</v>
      </c>
      <c r="E17" s="88">
        <v>73.793490460157102</v>
      </c>
      <c r="F17" s="13">
        <v>3438</v>
      </c>
      <c r="G17" s="90">
        <v>59.459365974299999</v>
      </c>
    </row>
    <row r="18" spans="1:7" x14ac:dyDescent="0.3">
      <c r="A18" s="4" t="s">
        <v>12</v>
      </c>
      <c r="B18" s="13">
        <v>1485</v>
      </c>
      <c r="C18" s="86">
        <v>54.611650485436897</v>
      </c>
      <c r="D18" s="13">
        <v>56</v>
      </c>
      <c r="E18" s="88">
        <v>71.428571428571402</v>
      </c>
      <c r="F18" s="13">
        <v>1426</v>
      </c>
      <c r="G18" s="90">
        <v>53.998788245986098</v>
      </c>
    </row>
    <row r="19" spans="1:7" x14ac:dyDescent="0.3">
      <c r="A19" s="4" t="s">
        <v>13</v>
      </c>
      <c r="B19" s="13">
        <v>3957</v>
      </c>
      <c r="C19" s="86">
        <v>62.994507681286301</v>
      </c>
      <c r="D19" s="13">
        <v>326</v>
      </c>
      <c r="E19" s="88">
        <v>87.142475273990897</v>
      </c>
      <c r="F19" s="13">
        <v>3623</v>
      </c>
      <c r="G19" s="90">
        <v>61.329857466905899</v>
      </c>
    </row>
    <row r="20" spans="1:7" x14ac:dyDescent="0.3">
      <c r="A20" s="4" t="s">
        <v>14</v>
      </c>
      <c r="B20" s="13">
        <v>5823</v>
      </c>
      <c r="C20" s="86">
        <v>62.4637960996331</v>
      </c>
      <c r="D20" s="13">
        <v>242</v>
      </c>
      <c r="E20" s="88">
        <v>64.567769477054398</v>
      </c>
      <c r="F20" s="13">
        <v>5568</v>
      </c>
      <c r="G20" s="90">
        <v>62.230368598699101</v>
      </c>
    </row>
    <row r="21" spans="1:7" ht="14.4" customHeight="1" x14ac:dyDescent="0.3">
      <c r="A21" s="690" t="s">
        <v>142</v>
      </c>
      <c r="B21" s="691"/>
      <c r="C21" s="691"/>
      <c r="D21" s="691"/>
      <c r="E21" s="691"/>
      <c r="F21" s="691"/>
      <c r="G21" s="691"/>
    </row>
    <row r="22" spans="1:7" ht="14.4" customHeight="1" x14ac:dyDescent="0.3">
      <c r="A22" s="690" t="s">
        <v>30</v>
      </c>
      <c r="B22" s="691"/>
      <c r="C22" s="691"/>
      <c r="D22" s="691"/>
      <c r="E22" s="691"/>
      <c r="F22" s="691"/>
      <c r="G22" s="691"/>
    </row>
    <row r="23" spans="1:7" ht="24" customHeight="1" x14ac:dyDescent="0.3">
      <c r="A23" s="690" t="s">
        <v>25</v>
      </c>
      <c r="B23" s="691"/>
      <c r="C23" s="691"/>
      <c r="D23" s="691"/>
      <c r="E23" s="691"/>
      <c r="F23" s="691"/>
      <c r="G23" s="691"/>
    </row>
    <row r="24" spans="1:7" ht="14.4" customHeight="1" x14ac:dyDescent="0.3">
      <c r="A24" s="690" t="s">
        <v>26</v>
      </c>
      <c r="B24" s="691"/>
      <c r="C24" s="691"/>
      <c r="D24" s="691"/>
      <c r="E24" s="691"/>
      <c r="F24" s="691"/>
      <c r="G24" s="691"/>
    </row>
  </sheetData>
  <mergeCells count="10">
    <mergeCell ref="A21:G21"/>
    <mergeCell ref="A22:G22"/>
    <mergeCell ref="A23:G23"/>
    <mergeCell ref="A24:G24"/>
    <mergeCell ref="A1:G1"/>
    <mergeCell ref="A2:G2"/>
    <mergeCell ref="A4:A5"/>
    <mergeCell ref="B4:C4"/>
    <mergeCell ref="D4:E4"/>
    <mergeCell ref="F4:G4"/>
  </mergeCells>
  <pageMargins left="0.7" right="0.7" top="0.75" bottom="0.75" header="0.3" footer="0.3"/>
  <pageSetup paperSize="9" fitToHeight="0" orientation="landscape" horizontalDpi="300" verticalDpi="30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H106"/>
  <sheetViews>
    <sheetView workbookViewId="0">
      <pane ySplit="5" topLeftCell="A6" activePane="bottomLeft" state="frozen"/>
      <selection pane="bottomLeft" sqref="A1:G1"/>
    </sheetView>
  </sheetViews>
  <sheetFormatPr defaultColWidth="11.5546875" defaultRowHeight="14.4" x14ac:dyDescent="0.3"/>
  <cols>
    <col min="1" max="1" width="26.77734375" customWidth="1"/>
    <col min="2" max="7" width="20.6640625" customWidth="1"/>
  </cols>
  <sheetData>
    <row r="1" spans="1:8" ht="21" x14ac:dyDescent="0.4">
      <c r="A1" s="692" t="s">
        <v>141</v>
      </c>
      <c r="B1" s="692"/>
      <c r="C1" s="692"/>
      <c r="D1" s="692"/>
      <c r="E1" s="692"/>
      <c r="F1" s="692"/>
      <c r="G1" s="692"/>
    </row>
    <row r="2" spans="1:8" ht="21" x14ac:dyDescent="0.4">
      <c r="A2" s="692" t="s">
        <v>120</v>
      </c>
      <c r="B2" s="692"/>
      <c r="C2" s="692"/>
      <c r="D2" s="692"/>
      <c r="E2" s="692"/>
      <c r="F2" s="692"/>
      <c r="G2" s="692"/>
    </row>
    <row r="3" spans="1:8" x14ac:dyDescent="0.3">
      <c r="A3" s="3"/>
      <c r="B3" s="3"/>
      <c r="C3" s="3"/>
      <c r="D3" s="3"/>
      <c r="E3" s="3"/>
      <c r="F3" s="3"/>
      <c r="G3" s="3"/>
    </row>
    <row r="4" spans="1:8" x14ac:dyDescent="0.3">
      <c r="A4" s="693" t="s">
        <v>121</v>
      </c>
      <c r="B4" s="694" t="s">
        <v>21</v>
      </c>
      <c r="C4" s="694" t="s">
        <v>17</v>
      </c>
      <c r="D4" s="694" t="s">
        <v>22</v>
      </c>
      <c r="E4" s="694" t="s">
        <v>17</v>
      </c>
      <c r="F4" s="694" t="s">
        <v>23</v>
      </c>
      <c r="G4" s="694" t="s">
        <v>17</v>
      </c>
      <c r="H4" t="s">
        <v>17</v>
      </c>
    </row>
    <row r="5" spans="1:8" x14ac:dyDescent="0.3">
      <c r="A5" s="693" t="s">
        <v>17</v>
      </c>
      <c r="B5" s="5" t="s">
        <v>18</v>
      </c>
      <c r="C5" s="5" t="s">
        <v>19</v>
      </c>
      <c r="D5" s="5" t="s">
        <v>18</v>
      </c>
      <c r="E5" s="5" t="s">
        <v>19</v>
      </c>
      <c r="F5" s="5" t="s">
        <v>18</v>
      </c>
      <c r="G5" s="5" t="s">
        <v>19</v>
      </c>
      <c r="H5" t="s">
        <v>17</v>
      </c>
    </row>
    <row r="6" spans="1:8" x14ac:dyDescent="0.3">
      <c r="A6" s="3"/>
      <c r="B6" s="3"/>
      <c r="C6" s="3"/>
      <c r="D6" s="3"/>
      <c r="E6" s="3"/>
      <c r="F6" s="3"/>
      <c r="G6" s="3"/>
    </row>
    <row r="7" spans="1:8" x14ac:dyDescent="0.3">
      <c r="A7" s="6" t="s">
        <v>1</v>
      </c>
      <c r="B7" s="14">
        <v>81522</v>
      </c>
      <c r="C7" s="93">
        <v>59.610929767294898</v>
      </c>
      <c r="D7" s="14">
        <v>61904</v>
      </c>
      <c r="E7" s="95">
        <v>60.160547338140702</v>
      </c>
      <c r="F7" s="14">
        <v>15320</v>
      </c>
      <c r="G7" s="97">
        <v>57.7324560411815</v>
      </c>
    </row>
    <row r="8" spans="1:8" x14ac:dyDescent="0.3">
      <c r="A8" s="4" t="s">
        <v>31</v>
      </c>
      <c r="B8" s="13">
        <v>818</v>
      </c>
      <c r="C8" s="92">
        <v>60.2622660969501</v>
      </c>
      <c r="D8" s="13">
        <v>747</v>
      </c>
      <c r="E8" s="94">
        <v>60.638038801850797</v>
      </c>
      <c r="F8" s="13">
        <v>33</v>
      </c>
      <c r="G8" s="96">
        <v>56.218057921635399</v>
      </c>
    </row>
    <row r="9" spans="1:8" x14ac:dyDescent="0.3">
      <c r="A9" s="4" t="s">
        <v>32</v>
      </c>
      <c r="B9" s="13">
        <v>703</v>
      </c>
      <c r="C9" s="92">
        <v>72.631470193201807</v>
      </c>
      <c r="D9" s="13">
        <v>615</v>
      </c>
      <c r="E9" s="94">
        <v>73.101152977534795</v>
      </c>
      <c r="F9" s="13">
        <v>40</v>
      </c>
      <c r="G9" s="96">
        <v>50.761421319797002</v>
      </c>
    </row>
    <row r="10" spans="1:8" x14ac:dyDescent="0.3">
      <c r="A10" s="4" t="s">
        <v>33</v>
      </c>
      <c r="B10" s="13">
        <v>159</v>
      </c>
      <c r="C10" s="92">
        <v>66.277615673197204</v>
      </c>
      <c r="D10" s="13">
        <v>150</v>
      </c>
      <c r="E10" s="94">
        <v>66.489361702127695</v>
      </c>
      <c r="F10" s="13" t="s">
        <v>34</v>
      </c>
      <c r="G10" s="96" t="s">
        <v>34</v>
      </c>
    </row>
    <row r="11" spans="1:8" x14ac:dyDescent="0.3">
      <c r="A11" s="4" t="s">
        <v>35</v>
      </c>
      <c r="B11" s="13">
        <v>134</v>
      </c>
      <c r="C11" s="92">
        <v>69.864442127215895</v>
      </c>
      <c r="D11" s="13" t="s">
        <v>34</v>
      </c>
      <c r="E11" s="94" t="s">
        <v>34</v>
      </c>
      <c r="F11" s="13" t="s">
        <v>34</v>
      </c>
      <c r="G11" s="96" t="s">
        <v>34</v>
      </c>
    </row>
    <row r="12" spans="1:8" x14ac:dyDescent="0.3">
      <c r="A12" s="4" t="s">
        <v>36</v>
      </c>
      <c r="B12" s="13">
        <v>1300</v>
      </c>
      <c r="C12" s="92">
        <v>54.438860971524299</v>
      </c>
      <c r="D12" s="13">
        <v>1224</v>
      </c>
      <c r="E12" s="94">
        <v>55.162467889494799</v>
      </c>
      <c r="F12" s="13">
        <v>39</v>
      </c>
      <c r="G12" s="96">
        <v>51.861702127659598</v>
      </c>
    </row>
    <row r="13" spans="1:8" x14ac:dyDescent="0.3">
      <c r="A13" s="4" t="s">
        <v>37</v>
      </c>
      <c r="B13" s="13">
        <v>1213</v>
      </c>
      <c r="C13" s="92">
        <v>57.235879771622699</v>
      </c>
      <c r="D13" s="13">
        <v>1091</v>
      </c>
      <c r="E13" s="94">
        <v>57.442215553098499</v>
      </c>
      <c r="F13" s="13">
        <v>66</v>
      </c>
      <c r="G13" s="96">
        <v>55.230125523012603</v>
      </c>
    </row>
    <row r="14" spans="1:8" x14ac:dyDescent="0.3">
      <c r="A14" s="4" t="s">
        <v>38</v>
      </c>
      <c r="B14" s="13">
        <v>421</v>
      </c>
      <c r="C14" s="92">
        <v>62.854583457748603</v>
      </c>
      <c r="D14" s="13" t="s">
        <v>34</v>
      </c>
      <c r="E14" s="94" t="s">
        <v>34</v>
      </c>
      <c r="F14" s="13" t="s">
        <v>34</v>
      </c>
      <c r="G14" s="96" t="s">
        <v>34</v>
      </c>
    </row>
    <row r="15" spans="1:8" x14ac:dyDescent="0.3">
      <c r="A15" s="4" t="s">
        <v>39</v>
      </c>
      <c r="B15" s="13">
        <v>186</v>
      </c>
      <c r="C15" s="92">
        <v>73.926868044515103</v>
      </c>
      <c r="D15" s="13" t="s">
        <v>34</v>
      </c>
      <c r="E15" s="94" t="s">
        <v>34</v>
      </c>
      <c r="F15" s="13" t="s">
        <v>34</v>
      </c>
      <c r="G15" s="96" t="s">
        <v>34</v>
      </c>
    </row>
    <row r="16" spans="1:8" x14ac:dyDescent="0.3">
      <c r="A16" s="4" t="s">
        <v>40</v>
      </c>
      <c r="B16" s="13">
        <v>269</v>
      </c>
      <c r="C16" s="92">
        <v>55.032733224222603</v>
      </c>
      <c r="D16" s="13">
        <v>235</v>
      </c>
      <c r="E16" s="94">
        <v>55.411459561424202</v>
      </c>
      <c r="F16" s="13">
        <v>22</v>
      </c>
      <c r="G16" s="96">
        <v>46.610169491525397</v>
      </c>
    </row>
    <row r="17" spans="1:7" x14ac:dyDescent="0.3">
      <c r="A17" s="4" t="s">
        <v>41</v>
      </c>
      <c r="B17" s="13">
        <v>438</v>
      </c>
      <c r="C17" s="92">
        <v>46.660274848194298</v>
      </c>
      <c r="D17" s="13">
        <v>425</v>
      </c>
      <c r="E17" s="94">
        <v>47.3854387334151</v>
      </c>
      <c r="F17" s="13" t="s">
        <v>34</v>
      </c>
      <c r="G17" s="96" t="s">
        <v>34</v>
      </c>
    </row>
    <row r="18" spans="1:7" x14ac:dyDescent="0.3">
      <c r="A18" s="4" t="s">
        <v>42</v>
      </c>
      <c r="B18" s="13">
        <v>482</v>
      </c>
      <c r="C18" s="92">
        <v>63.538096493540699</v>
      </c>
      <c r="D18" s="13">
        <v>456</v>
      </c>
      <c r="E18" s="94">
        <v>64.135021097046405</v>
      </c>
      <c r="F18" s="13">
        <v>11</v>
      </c>
      <c r="G18" s="96">
        <v>47.008547008546998</v>
      </c>
    </row>
    <row r="19" spans="1:7" x14ac:dyDescent="0.3">
      <c r="A19" s="4" t="s">
        <v>43</v>
      </c>
      <c r="B19" s="13">
        <v>176</v>
      </c>
      <c r="C19" s="92">
        <v>49.396575919169202</v>
      </c>
      <c r="D19" s="13">
        <v>148</v>
      </c>
      <c r="E19" s="94">
        <v>48.2084690553746</v>
      </c>
      <c r="F19" s="13">
        <v>19</v>
      </c>
      <c r="G19" s="96">
        <v>50</v>
      </c>
    </row>
    <row r="20" spans="1:7" x14ac:dyDescent="0.3">
      <c r="A20" s="4" t="s">
        <v>44</v>
      </c>
      <c r="B20" s="13">
        <v>315</v>
      </c>
      <c r="C20" s="92">
        <v>54.839832869080801</v>
      </c>
      <c r="D20" s="13" t="s">
        <v>34</v>
      </c>
      <c r="E20" s="94" t="s">
        <v>34</v>
      </c>
      <c r="F20" s="13" t="s">
        <v>34</v>
      </c>
      <c r="G20" s="96" t="s">
        <v>34</v>
      </c>
    </row>
    <row r="21" spans="1:7" x14ac:dyDescent="0.3">
      <c r="A21" s="4" t="s">
        <v>45</v>
      </c>
      <c r="B21" s="13">
        <v>74</v>
      </c>
      <c r="C21" s="92">
        <v>64.403829416884193</v>
      </c>
      <c r="D21" s="13" t="s">
        <v>34</v>
      </c>
      <c r="E21" s="94" t="s">
        <v>34</v>
      </c>
      <c r="F21" s="13" t="s">
        <v>34</v>
      </c>
      <c r="G21" s="96" t="s">
        <v>34</v>
      </c>
    </row>
    <row r="22" spans="1:7" x14ac:dyDescent="0.3">
      <c r="A22" s="4" t="s">
        <v>46</v>
      </c>
      <c r="B22" s="13">
        <v>371</v>
      </c>
      <c r="C22" s="92">
        <v>61.709913506320703</v>
      </c>
      <c r="D22" s="13">
        <v>351</v>
      </c>
      <c r="E22" s="94">
        <v>61.460339695324798</v>
      </c>
      <c r="F22" s="13" t="s">
        <v>34</v>
      </c>
      <c r="G22" s="96" t="s">
        <v>34</v>
      </c>
    </row>
    <row r="23" spans="1:7" x14ac:dyDescent="0.3">
      <c r="A23" s="4" t="s">
        <v>47</v>
      </c>
      <c r="B23" s="13">
        <v>696</v>
      </c>
      <c r="C23" s="92">
        <v>64.165206969669001</v>
      </c>
      <c r="D23" s="13">
        <v>634</v>
      </c>
      <c r="E23" s="94">
        <v>63.969327010392497</v>
      </c>
      <c r="F23" s="13">
        <v>29</v>
      </c>
      <c r="G23" s="96">
        <v>61.310782241014799</v>
      </c>
    </row>
    <row r="24" spans="1:7" x14ac:dyDescent="0.3">
      <c r="A24" s="4" t="s">
        <v>48</v>
      </c>
      <c r="B24" s="13">
        <v>156</v>
      </c>
      <c r="C24" s="92">
        <v>61.320754716981099</v>
      </c>
      <c r="D24" s="13">
        <v>136</v>
      </c>
      <c r="E24" s="94">
        <v>65.447545717035595</v>
      </c>
      <c r="F24" s="13">
        <v>19</v>
      </c>
      <c r="G24" s="96">
        <v>52.341597796143297</v>
      </c>
    </row>
    <row r="25" spans="1:7" x14ac:dyDescent="0.3">
      <c r="A25" s="4" t="s">
        <v>49</v>
      </c>
      <c r="B25" s="13">
        <v>521</v>
      </c>
      <c r="C25" s="92">
        <v>61.869136682104298</v>
      </c>
      <c r="D25" s="13">
        <v>507</v>
      </c>
      <c r="E25" s="94">
        <v>62.646731743482</v>
      </c>
      <c r="F25" s="13" t="s">
        <v>34</v>
      </c>
      <c r="G25" s="96" t="s">
        <v>34</v>
      </c>
    </row>
    <row r="26" spans="1:7" x14ac:dyDescent="0.3">
      <c r="A26" s="4" t="s">
        <v>2</v>
      </c>
      <c r="B26" s="13">
        <v>9958</v>
      </c>
      <c r="C26" s="92">
        <v>58.322254174451402</v>
      </c>
      <c r="D26" s="13">
        <v>6864</v>
      </c>
      <c r="E26" s="94">
        <v>61.5864983445937</v>
      </c>
      <c r="F26" s="13">
        <v>2443</v>
      </c>
      <c r="G26" s="96">
        <v>52.628177509694098</v>
      </c>
    </row>
    <row r="27" spans="1:7" x14ac:dyDescent="0.3">
      <c r="A27" s="4" t="s">
        <v>50</v>
      </c>
      <c r="B27" s="13">
        <v>107</v>
      </c>
      <c r="C27" s="92">
        <v>59.148700939745702</v>
      </c>
      <c r="D27" s="13" t="s">
        <v>34</v>
      </c>
      <c r="E27" s="94" t="s">
        <v>34</v>
      </c>
      <c r="F27" s="13" t="s">
        <v>34</v>
      </c>
      <c r="G27" s="96" t="s">
        <v>34</v>
      </c>
    </row>
    <row r="28" spans="1:7" x14ac:dyDescent="0.3">
      <c r="A28" s="4" t="s">
        <v>51</v>
      </c>
      <c r="B28" s="13">
        <v>238</v>
      </c>
      <c r="C28" s="92">
        <v>68.627450980392197</v>
      </c>
      <c r="D28" s="13">
        <v>231</v>
      </c>
      <c r="E28" s="94">
        <v>70.383912248628903</v>
      </c>
      <c r="F28" s="13" t="s">
        <v>34</v>
      </c>
      <c r="G28" s="96" t="s">
        <v>34</v>
      </c>
    </row>
    <row r="29" spans="1:7" x14ac:dyDescent="0.3">
      <c r="A29" s="4" t="s">
        <v>52</v>
      </c>
      <c r="B29" s="13">
        <v>646</v>
      </c>
      <c r="C29" s="92">
        <v>63.0305395648356</v>
      </c>
      <c r="D29" s="13">
        <v>599</v>
      </c>
      <c r="E29" s="94">
        <v>63.0791912384162</v>
      </c>
      <c r="F29" s="13">
        <v>25</v>
      </c>
      <c r="G29" s="96">
        <v>66.6666666666667</v>
      </c>
    </row>
    <row r="30" spans="1:7" x14ac:dyDescent="0.3">
      <c r="A30" s="4" t="s">
        <v>53</v>
      </c>
      <c r="B30" s="13">
        <v>495</v>
      </c>
      <c r="C30" s="92">
        <v>72.125892466851198</v>
      </c>
      <c r="D30" s="13">
        <v>368</v>
      </c>
      <c r="E30" s="94">
        <v>67.734216823118004</v>
      </c>
      <c r="F30" s="13">
        <v>97</v>
      </c>
      <c r="G30" s="96">
        <v>81.8565400843882</v>
      </c>
    </row>
    <row r="31" spans="1:7" x14ac:dyDescent="0.3">
      <c r="A31" s="4" t="s">
        <v>54</v>
      </c>
      <c r="B31" s="13">
        <v>441</v>
      </c>
      <c r="C31" s="92">
        <v>64.285714285714306</v>
      </c>
      <c r="D31" s="13">
        <v>301</v>
      </c>
      <c r="E31" s="94">
        <v>66.799822458943595</v>
      </c>
      <c r="F31" s="13">
        <v>132</v>
      </c>
      <c r="G31" s="96">
        <v>61.167747914735898</v>
      </c>
    </row>
    <row r="32" spans="1:7" x14ac:dyDescent="0.3">
      <c r="A32" s="4" t="s">
        <v>55</v>
      </c>
      <c r="B32" s="13">
        <v>208</v>
      </c>
      <c r="C32" s="92">
        <v>72.072072072072103</v>
      </c>
      <c r="D32" s="13">
        <v>208</v>
      </c>
      <c r="E32" s="94">
        <v>74.206207634677099</v>
      </c>
      <c r="F32" s="13">
        <v>0</v>
      </c>
      <c r="G32" s="96">
        <v>0</v>
      </c>
    </row>
    <row r="33" spans="1:7" x14ac:dyDescent="0.3">
      <c r="A33" s="4" t="s">
        <v>56</v>
      </c>
      <c r="B33" s="13">
        <v>440</v>
      </c>
      <c r="C33" s="92">
        <v>55.541529916687701</v>
      </c>
      <c r="D33" s="13">
        <v>409</v>
      </c>
      <c r="E33" s="94">
        <v>56.6168327796235</v>
      </c>
      <c r="F33" s="13">
        <v>13</v>
      </c>
      <c r="G33" s="96">
        <v>35.519125683060103</v>
      </c>
    </row>
    <row r="34" spans="1:7" x14ac:dyDescent="0.3">
      <c r="A34" s="4" t="s">
        <v>57</v>
      </c>
      <c r="B34" s="13">
        <v>620</v>
      </c>
      <c r="C34" s="92">
        <v>65.608465608465593</v>
      </c>
      <c r="D34" s="13">
        <v>480</v>
      </c>
      <c r="E34" s="94">
        <v>64.979017192365006</v>
      </c>
      <c r="F34" s="13">
        <v>120</v>
      </c>
      <c r="G34" s="96">
        <v>66.371681415929203</v>
      </c>
    </row>
    <row r="35" spans="1:7" x14ac:dyDescent="0.3">
      <c r="A35" s="4" t="s">
        <v>58</v>
      </c>
      <c r="B35" s="13">
        <v>299</v>
      </c>
      <c r="C35" s="92">
        <v>56.1924450291299</v>
      </c>
      <c r="D35" s="13">
        <v>260</v>
      </c>
      <c r="E35" s="94">
        <v>56.301429190125603</v>
      </c>
      <c r="F35" s="13">
        <v>31</v>
      </c>
      <c r="G35" s="96">
        <v>60.7843137254902</v>
      </c>
    </row>
    <row r="36" spans="1:7" x14ac:dyDescent="0.3">
      <c r="A36" s="4" t="s">
        <v>59</v>
      </c>
      <c r="B36" s="13">
        <v>264</v>
      </c>
      <c r="C36" s="92">
        <v>70.287539936102206</v>
      </c>
      <c r="D36" s="13">
        <v>260</v>
      </c>
      <c r="E36" s="94">
        <v>71.585903083700401</v>
      </c>
      <c r="F36" s="13">
        <v>0</v>
      </c>
      <c r="G36" s="96">
        <v>0</v>
      </c>
    </row>
    <row r="37" spans="1:7" x14ac:dyDescent="0.3">
      <c r="A37" s="4" t="s">
        <v>60</v>
      </c>
      <c r="B37" s="13">
        <v>637</v>
      </c>
      <c r="C37" s="92">
        <v>54.435139292428602</v>
      </c>
      <c r="D37" s="13">
        <v>609</v>
      </c>
      <c r="E37" s="94">
        <v>54.771112510117803</v>
      </c>
      <c r="F37" s="13" t="s">
        <v>34</v>
      </c>
      <c r="G37" s="96" t="s">
        <v>34</v>
      </c>
    </row>
    <row r="38" spans="1:7" x14ac:dyDescent="0.3">
      <c r="A38" s="4" t="s">
        <v>61</v>
      </c>
      <c r="B38" s="13">
        <v>169</v>
      </c>
      <c r="C38" s="92">
        <v>73.002159827213802</v>
      </c>
      <c r="D38" s="13" t="s">
        <v>34</v>
      </c>
      <c r="E38" s="94" t="s">
        <v>34</v>
      </c>
      <c r="F38" s="13" t="s">
        <v>34</v>
      </c>
      <c r="G38" s="96" t="s">
        <v>34</v>
      </c>
    </row>
    <row r="39" spans="1:7" x14ac:dyDescent="0.3">
      <c r="A39" s="4" t="s">
        <v>62</v>
      </c>
      <c r="B39" s="13">
        <v>763</v>
      </c>
      <c r="C39" s="92">
        <v>66.765838291914605</v>
      </c>
      <c r="D39" s="13">
        <v>711</v>
      </c>
      <c r="E39" s="94">
        <v>68.861985472154998</v>
      </c>
      <c r="F39" s="13">
        <v>19</v>
      </c>
      <c r="G39" s="96">
        <v>35.514018691588802</v>
      </c>
    </row>
    <row r="40" spans="1:7" x14ac:dyDescent="0.3">
      <c r="A40" s="4" t="s">
        <v>4</v>
      </c>
      <c r="B40" s="13">
        <v>4555</v>
      </c>
      <c r="C40" s="92">
        <v>62.065676522686999</v>
      </c>
      <c r="D40" s="13">
        <v>3409</v>
      </c>
      <c r="E40" s="94">
        <v>63.203366891002503</v>
      </c>
      <c r="F40" s="13">
        <v>875</v>
      </c>
      <c r="G40" s="96">
        <v>57.029264159551602</v>
      </c>
    </row>
    <row r="41" spans="1:7" x14ac:dyDescent="0.3">
      <c r="A41" s="4" t="s">
        <v>63</v>
      </c>
      <c r="B41" s="13">
        <v>58</v>
      </c>
      <c r="C41" s="92">
        <v>53.853296193129097</v>
      </c>
      <c r="D41" s="13" t="s">
        <v>34</v>
      </c>
      <c r="E41" s="94" t="s">
        <v>34</v>
      </c>
      <c r="F41" s="13" t="s">
        <v>34</v>
      </c>
      <c r="G41" s="96" t="s">
        <v>34</v>
      </c>
    </row>
    <row r="42" spans="1:7" x14ac:dyDescent="0.3">
      <c r="A42" s="4" t="s">
        <v>64</v>
      </c>
      <c r="B42" s="13">
        <v>280</v>
      </c>
      <c r="C42" s="92">
        <v>73.8591400685835</v>
      </c>
      <c r="D42" s="13">
        <v>157</v>
      </c>
      <c r="E42" s="94">
        <v>79.979623025980601</v>
      </c>
      <c r="F42" s="13">
        <v>110</v>
      </c>
      <c r="G42" s="96">
        <v>64.402810304449602</v>
      </c>
    </row>
    <row r="43" spans="1:7" x14ac:dyDescent="0.3">
      <c r="A43" s="4" t="s">
        <v>65</v>
      </c>
      <c r="B43" s="13">
        <v>269</v>
      </c>
      <c r="C43" s="92">
        <v>62.038745387453901</v>
      </c>
      <c r="D43" s="13">
        <v>256</v>
      </c>
      <c r="E43" s="94">
        <v>62.806673209028503</v>
      </c>
      <c r="F43" s="13" t="s">
        <v>34</v>
      </c>
      <c r="G43" s="96" t="s">
        <v>34</v>
      </c>
    </row>
    <row r="44" spans="1:7" x14ac:dyDescent="0.3">
      <c r="A44" s="4" t="s">
        <v>66</v>
      </c>
      <c r="B44" s="13">
        <v>502</v>
      </c>
      <c r="C44" s="92">
        <v>53.026301890778498</v>
      </c>
      <c r="D44" s="13">
        <v>490</v>
      </c>
      <c r="E44" s="94">
        <v>54.197544519411601</v>
      </c>
      <c r="F44" s="13" t="s">
        <v>34</v>
      </c>
      <c r="G44" s="96" t="s">
        <v>34</v>
      </c>
    </row>
    <row r="45" spans="1:7" x14ac:dyDescent="0.3">
      <c r="A45" s="4" t="s">
        <v>67</v>
      </c>
      <c r="B45" s="13">
        <v>191</v>
      </c>
      <c r="C45" s="92">
        <v>58.787319175130797</v>
      </c>
      <c r="D45" s="13">
        <v>83</v>
      </c>
      <c r="E45" s="94">
        <v>59.7982708933718</v>
      </c>
      <c r="F45" s="13">
        <v>105</v>
      </c>
      <c r="G45" s="96">
        <v>58.856502242152501</v>
      </c>
    </row>
    <row r="46" spans="1:7" x14ac:dyDescent="0.3">
      <c r="A46" s="4" t="s">
        <v>68</v>
      </c>
      <c r="B46" s="13">
        <v>303</v>
      </c>
      <c r="C46" s="92">
        <v>60.4911159912158</v>
      </c>
      <c r="D46" s="13">
        <v>277</v>
      </c>
      <c r="E46" s="94">
        <v>61.2154696132597</v>
      </c>
      <c r="F46" s="13">
        <v>17</v>
      </c>
      <c r="G46" s="96">
        <v>51.671732522796397</v>
      </c>
    </row>
    <row r="47" spans="1:7" x14ac:dyDescent="0.3">
      <c r="A47" s="4" t="s">
        <v>69</v>
      </c>
      <c r="B47" s="13">
        <v>303</v>
      </c>
      <c r="C47" s="92">
        <v>59.3303309183474</v>
      </c>
      <c r="D47" s="13">
        <v>280</v>
      </c>
      <c r="E47" s="94">
        <v>61.055385957261201</v>
      </c>
      <c r="F47" s="13">
        <v>14</v>
      </c>
      <c r="G47" s="96">
        <v>38.461538461538503</v>
      </c>
    </row>
    <row r="48" spans="1:7" x14ac:dyDescent="0.3">
      <c r="A48" s="4" t="s">
        <v>70</v>
      </c>
      <c r="B48" s="13">
        <v>286</v>
      </c>
      <c r="C48" s="92">
        <v>68.355640535372899</v>
      </c>
      <c r="D48" s="13">
        <v>275</v>
      </c>
      <c r="E48" s="94">
        <v>69.304435483871003</v>
      </c>
      <c r="F48" s="13" t="s">
        <v>34</v>
      </c>
      <c r="G48" s="96" t="s">
        <v>34</v>
      </c>
    </row>
    <row r="49" spans="1:7" x14ac:dyDescent="0.3">
      <c r="A49" s="4" t="s">
        <v>71</v>
      </c>
      <c r="B49" s="13">
        <v>76</v>
      </c>
      <c r="C49" s="92">
        <v>52.668052668052702</v>
      </c>
      <c r="D49" s="13">
        <v>70</v>
      </c>
      <c r="E49" s="94">
        <v>51.851851851851798</v>
      </c>
      <c r="F49" s="13" t="s">
        <v>34</v>
      </c>
      <c r="G49" s="96" t="s">
        <v>34</v>
      </c>
    </row>
    <row r="50" spans="1:7" x14ac:dyDescent="0.3">
      <c r="A50" s="4" t="s">
        <v>72</v>
      </c>
      <c r="B50" s="13">
        <v>194</v>
      </c>
      <c r="C50" s="92">
        <v>59.074299634592002</v>
      </c>
      <c r="D50" s="13">
        <v>184</v>
      </c>
      <c r="E50" s="94">
        <v>59.8958333333333</v>
      </c>
      <c r="F50" s="13" t="s">
        <v>34</v>
      </c>
      <c r="G50" s="96" t="s">
        <v>34</v>
      </c>
    </row>
    <row r="51" spans="1:7" x14ac:dyDescent="0.3">
      <c r="A51" s="4" t="s">
        <v>73</v>
      </c>
      <c r="B51" s="13">
        <v>103</v>
      </c>
      <c r="C51" s="92">
        <v>57.317751808569803</v>
      </c>
      <c r="D51" s="13" t="s">
        <v>34</v>
      </c>
      <c r="E51" s="94" t="s">
        <v>34</v>
      </c>
      <c r="F51" s="13" t="s">
        <v>34</v>
      </c>
      <c r="G51" s="96" t="s">
        <v>34</v>
      </c>
    </row>
    <row r="52" spans="1:7" x14ac:dyDescent="0.3">
      <c r="A52" s="4" t="s">
        <v>74</v>
      </c>
      <c r="B52" s="13">
        <v>540</v>
      </c>
      <c r="C52" s="92">
        <v>56.574122577265598</v>
      </c>
      <c r="D52" s="13">
        <v>521</v>
      </c>
      <c r="E52" s="94">
        <v>57.626368764517203</v>
      </c>
      <c r="F52" s="13" t="s">
        <v>34</v>
      </c>
      <c r="G52" s="96" t="s">
        <v>34</v>
      </c>
    </row>
    <row r="53" spans="1:7" x14ac:dyDescent="0.3">
      <c r="A53" s="4" t="s">
        <v>75</v>
      </c>
      <c r="B53" s="13">
        <v>147</v>
      </c>
      <c r="C53" s="92">
        <v>60.024499795834998</v>
      </c>
      <c r="D53" s="13">
        <v>140</v>
      </c>
      <c r="E53" s="94">
        <v>58.848255569567101</v>
      </c>
      <c r="F53" s="13" t="s">
        <v>34</v>
      </c>
      <c r="G53" s="96" t="s">
        <v>34</v>
      </c>
    </row>
    <row r="54" spans="1:7" x14ac:dyDescent="0.3">
      <c r="A54" s="4" t="s">
        <v>5</v>
      </c>
      <c r="B54" s="13">
        <v>5381</v>
      </c>
      <c r="C54" s="92">
        <v>52.4091046331557</v>
      </c>
      <c r="D54" s="13">
        <v>4547</v>
      </c>
      <c r="E54" s="94">
        <v>52.721285624840597</v>
      </c>
      <c r="F54" s="13">
        <v>557</v>
      </c>
      <c r="G54" s="96">
        <v>54.936384258802597</v>
      </c>
    </row>
    <row r="55" spans="1:7" x14ac:dyDescent="0.3">
      <c r="A55" s="4" t="s">
        <v>76</v>
      </c>
      <c r="B55" s="13">
        <v>64</v>
      </c>
      <c r="C55" s="92">
        <v>79.404466501240705</v>
      </c>
      <c r="D55" s="13">
        <v>50</v>
      </c>
      <c r="E55" s="94">
        <v>81.566068515497506</v>
      </c>
      <c r="F55" s="13" t="s">
        <v>34</v>
      </c>
      <c r="G55" s="96" t="s">
        <v>34</v>
      </c>
    </row>
    <row r="56" spans="1:7" x14ac:dyDescent="0.3">
      <c r="A56" s="4" t="s">
        <v>77</v>
      </c>
      <c r="B56" s="13">
        <v>321</v>
      </c>
      <c r="C56" s="92">
        <v>74.185347816038799</v>
      </c>
      <c r="D56" s="13">
        <v>169</v>
      </c>
      <c r="E56" s="94">
        <v>66.5092483274301</v>
      </c>
      <c r="F56" s="13">
        <v>141</v>
      </c>
      <c r="G56" s="96">
        <v>85.975609756097597</v>
      </c>
    </row>
    <row r="57" spans="1:7" x14ac:dyDescent="0.3">
      <c r="A57" s="4" t="s">
        <v>78</v>
      </c>
      <c r="B57" s="13">
        <v>587</v>
      </c>
      <c r="C57" s="92">
        <v>73.651191969887094</v>
      </c>
      <c r="D57" s="13">
        <v>556</v>
      </c>
      <c r="E57" s="94">
        <v>72.985035442373302</v>
      </c>
      <c r="F57" s="13">
        <v>11</v>
      </c>
      <c r="G57" s="96">
        <v>84.615384615384599</v>
      </c>
    </row>
    <row r="58" spans="1:7" x14ac:dyDescent="0.3">
      <c r="A58" s="4" t="s">
        <v>79</v>
      </c>
      <c r="B58" s="13">
        <v>120</v>
      </c>
      <c r="C58" s="92">
        <v>55.121727147450599</v>
      </c>
      <c r="D58" s="13">
        <v>116</v>
      </c>
      <c r="E58" s="94">
        <v>55.984555984556003</v>
      </c>
      <c r="F58" s="13">
        <v>0</v>
      </c>
      <c r="G58" s="96">
        <v>0</v>
      </c>
    </row>
    <row r="59" spans="1:7" x14ac:dyDescent="0.3">
      <c r="A59" s="4" t="s">
        <v>80</v>
      </c>
      <c r="B59" s="13">
        <v>372</v>
      </c>
      <c r="C59" s="92">
        <v>62.290689886135297</v>
      </c>
      <c r="D59" s="13">
        <v>336</v>
      </c>
      <c r="E59" s="94">
        <v>63.480068014358601</v>
      </c>
      <c r="F59" s="13">
        <v>20</v>
      </c>
      <c r="G59" s="96">
        <v>44.150110375275901</v>
      </c>
    </row>
    <row r="60" spans="1:7" x14ac:dyDescent="0.3">
      <c r="A60" s="4" t="s">
        <v>81</v>
      </c>
      <c r="B60" s="13">
        <v>540</v>
      </c>
      <c r="C60" s="92">
        <v>65.693430656934297</v>
      </c>
      <c r="D60" s="13">
        <v>519</v>
      </c>
      <c r="E60" s="94">
        <v>66.933195769925206</v>
      </c>
      <c r="F60" s="13" t="s">
        <v>34</v>
      </c>
      <c r="G60" s="96" t="s">
        <v>34</v>
      </c>
    </row>
    <row r="61" spans="1:7" x14ac:dyDescent="0.3">
      <c r="A61" s="4" t="s">
        <v>82</v>
      </c>
      <c r="B61" s="13">
        <v>608</v>
      </c>
      <c r="C61" s="92">
        <v>63.149148317407601</v>
      </c>
      <c r="D61" s="13">
        <v>561</v>
      </c>
      <c r="E61" s="94">
        <v>63.019546169400101</v>
      </c>
      <c r="F61" s="13">
        <v>27</v>
      </c>
      <c r="G61" s="96">
        <v>72.386058981233205</v>
      </c>
    </row>
    <row r="62" spans="1:7" x14ac:dyDescent="0.3">
      <c r="A62" s="4" t="s">
        <v>83</v>
      </c>
      <c r="B62" s="13">
        <v>293</v>
      </c>
      <c r="C62" s="92">
        <v>66.319601629696706</v>
      </c>
      <c r="D62" s="13">
        <v>271</v>
      </c>
      <c r="E62" s="94">
        <v>67.312468951813202</v>
      </c>
      <c r="F62" s="13">
        <v>14</v>
      </c>
      <c r="G62" s="96">
        <v>50.179211469534103</v>
      </c>
    </row>
    <row r="63" spans="1:7" x14ac:dyDescent="0.3">
      <c r="A63" s="4" t="s">
        <v>84</v>
      </c>
      <c r="B63" s="13">
        <v>302</v>
      </c>
      <c r="C63" s="92">
        <v>62.8381190178943</v>
      </c>
      <c r="D63" s="13">
        <v>294</v>
      </c>
      <c r="E63" s="94">
        <v>64.304461942257205</v>
      </c>
      <c r="F63" s="13">
        <v>0</v>
      </c>
      <c r="G63" s="96">
        <v>0</v>
      </c>
    </row>
    <row r="64" spans="1:7" x14ac:dyDescent="0.3">
      <c r="A64" s="4" t="s">
        <v>6</v>
      </c>
      <c r="B64" s="13">
        <v>1154</v>
      </c>
      <c r="C64" s="92">
        <v>57.975383069580502</v>
      </c>
      <c r="D64" s="13">
        <v>578</v>
      </c>
      <c r="E64" s="94">
        <v>54.206133358341901</v>
      </c>
      <c r="F64" s="13">
        <v>519</v>
      </c>
      <c r="G64" s="96">
        <v>60.965582050980899</v>
      </c>
    </row>
    <row r="65" spans="1:7" x14ac:dyDescent="0.3">
      <c r="A65" s="4" t="s">
        <v>85</v>
      </c>
      <c r="B65" s="13">
        <v>294</v>
      </c>
      <c r="C65" s="92">
        <v>60.7940446650124</v>
      </c>
      <c r="D65" s="13">
        <v>278</v>
      </c>
      <c r="E65" s="94">
        <v>62.122905027933001</v>
      </c>
      <c r="F65" s="13" t="s">
        <v>34</v>
      </c>
      <c r="G65" s="96" t="s">
        <v>34</v>
      </c>
    </row>
    <row r="66" spans="1:7" x14ac:dyDescent="0.3">
      <c r="A66" s="4" t="s">
        <v>86</v>
      </c>
      <c r="B66" s="13">
        <v>423</v>
      </c>
      <c r="C66" s="92">
        <v>64.139499620924894</v>
      </c>
      <c r="D66" s="13">
        <v>387</v>
      </c>
      <c r="E66" s="94">
        <v>65.162485266879898</v>
      </c>
      <c r="F66" s="13">
        <v>22</v>
      </c>
      <c r="G66" s="96">
        <v>53.012048192771097</v>
      </c>
    </row>
    <row r="67" spans="1:7" x14ac:dyDescent="0.3">
      <c r="A67" s="4" t="s">
        <v>87</v>
      </c>
      <c r="B67" s="13">
        <v>1322</v>
      </c>
      <c r="C67" s="92">
        <v>64.396707097277002</v>
      </c>
      <c r="D67" s="13">
        <v>1123</v>
      </c>
      <c r="E67" s="94">
        <v>66.047168146797603</v>
      </c>
      <c r="F67" s="13">
        <v>147</v>
      </c>
      <c r="G67" s="96">
        <v>55.893536121673002</v>
      </c>
    </row>
    <row r="68" spans="1:7" x14ac:dyDescent="0.3">
      <c r="A68" s="4" t="s">
        <v>88</v>
      </c>
      <c r="B68" s="13">
        <v>117</v>
      </c>
      <c r="C68" s="92">
        <v>55.084745762711897</v>
      </c>
      <c r="D68" s="13" t="s">
        <v>34</v>
      </c>
      <c r="E68" s="94" t="s">
        <v>34</v>
      </c>
      <c r="F68" s="13" t="s">
        <v>34</v>
      </c>
      <c r="G68" s="96" t="s">
        <v>34</v>
      </c>
    </row>
    <row r="69" spans="1:7" x14ac:dyDescent="0.3">
      <c r="A69" s="4" t="s">
        <v>89</v>
      </c>
      <c r="B69" s="13">
        <v>499</v>
      </c>
      <c r="C69" s="92">
        <v>66.382865504855701</v>
      </c>
      <c r="D69" s="13">
        <v>477</v>
      </c>
      <c r="E69" s="94">
        <v>67.069741282339706</v>
      </c>
      <c r="F69" s="13" t="s">
        <v>34</v>
      </c>
      <c r="G69" s="96" t="s">
        <v>34</v>
      </c>
    </row>
    <row r="70" spans="1:7" x14ac:dyDescent="0.3">
      <c r="A70" s="4" t="s">
        <v>90</v>
      </c>
      <c r="B70" s="13">
        <v>3636</v>
      </c>
      <c r="C70" s="92">
        <v>69.423759880856906</v>
      </c>
      <c r="D70" s="13">
        <v>2562</v>
      </c>
      <c r="E70" s="94">
        <v>71.620261657162004</v>
      </c>
      <c r="F70" s="13">
        <v>775</v>
      </c>
      <c r="G70" s="96">
        <v>63.327341068802099</v>
      </c>
    </row>
    <row r="71" spans="1:7" x14ac:dyDescent="0.3">
      <c r="A71" s="4" t="s">
        <v>91</v>
      </c>
      <c r="B71" s="13">
        <v>52</v>
      </c>
      <c r="C71" s="92">
        <v>47.144152311876702</v>
      </c>
      <c r="D71" s="13">
        <v>51</v>
      </c>
      <c r="E71" s="94">
        <v>50.246305418719203</v>
      </c>
      <c r="F71" s="13">
        <v>0</v>
      </c>
      <c r="G71" s="96">
        <v>0</v>
      </c>
    </row>
    <row r="72" spans="1:7" x14ac:dyDescent="0.3">
      <c r="A72" s="4" t="s">
        <v>92</v>
      </c>
      <c r="B72" s="13">
        <v>196</v>
      </c>
      <c r="C72" s="92">
        <v>61.712846347607098</v>
      </c>
      <c r="D72" s="13">
        <v>193</v>
      </c>
      <c r="E72" s="94">
        <v>63.175122749590798</v>
      </c>
      <c r="F72" s="13">
        <v>0</v>
      </c>
      <c r="G72" s="96">
        <v>0</v>
      </c>
    </row>
    <row r="73" spans="1:7" x14ac:dyDescent="0.3">
      <c r="A73" s="4" t="s">
        <v>93</v>
      </c>
      <c r="B73" s="13">
        <v>350</v>
      </c>
      <c r="C73" s="92">
        <v>65.641410352588196</v>
      </c>
      <c r="D73" s="13">
        <v>289</v>
      </c>
      <c r="E73" s="94">
        <v>63.796909492273699</v>
      </c>
      <c r="F73" s="13">
        <v>38</v>
      </c>
      <c r="G73" s="96">
        <v>59.190031152647997</v>
      </c>
    </row>
    <row r="74" spans="1:7" x14ac:dyDescent="0.3">
      <c r="A74" s="4" t="s">
        <v>94</v>
      </c>
      <c r="B74" s="13">
        <v>237</v>
      </c>
      <c r="C74" s="92">
        <v>61.686621551275401</v>
      </c>
      <c r="D74" s="13">
        <v>231</v>
      </c>
      <c r="E74" s="94">
        <v>61.980144888650401</v>
      </c>
      <c r="F74" s="13" t="s">
        <v>34</v>
      </c>
      <c r="G74" s="96" t="s">
        <v>34</v>
      </c>
    </row>
    <row r="75" spans="1:7" x14ac:dyDescent="0.3">
      <c r="A75" s="4" t="s">
        <v>95</v>
      </c>
      <c r="B75" s="13">
        <v>107</v>
      </c>
      <c r="C75" s="92">
        <v>77.7051561365287</v>
      </c>
      <c r="D75" s="13">
        <v>103</v>
      </c>
      <c r="E75" s="94">
        <v>80.531665363565295</v>
      </c>
      <c r="F75" s="13">
        <v>0</v>
      </c>
      <c r="G75" s="96">
        <v>0</v>
      </c>
    </row>
    <row r="76" spans="1:7" x14ac:dyDescent="0.3">
      <c r="A76" s="4" t="s">
        <v>96</v>
      </c>
      <c r="B76" s="13">
        <v>34</v>
      </c>
      <c r="C76" s="92">
        <v>47.552447552447603</v>
      </c>
      <c r="D76" s="13">
        <v>34</v>
      </c>
      <c r="E76" s="94">
        <v>48.295454545454497</v>
      </c>
      <c r="F76" s="13">
        <v>0</v>
      </c>
      <c r="G76" s="96">
        <v>0</v>
      </c>
    </row>
    <row r="77" spans="1:7" x14ac:dyDescent="0.3">
      <c r="A77" s="4" t="s">
        <v>97</v>
      </c>
      <c r="B77" s="13">
        <v>166</v>
      </c>
      <c r="C77" s="92">
        <v>58.204768583450203</v>
      </c>
      <c r="D77" s="13">
        <v>164</v>
      </c>
      <c r="E77" s="94">
        <v>59.441826748822002</v>
      </c>
      <c r="F77" s="13">
        <v>0</v>
      </c>
      <c r="G77" s="96">
        <v>0</v>
      </c>
    </row>
    <row r="78" spans="1:7" x14ac:dyDescent="0.3">
      <c r="A78" s="4" t="s">
        <v>98</v>
      </c>
      <c r="B78" s="13">
        <v>920</v>
      </c>
      <c r="C78" s="92">
        <v>56.107824602061399</v>
      </c>
      <c r="D78" s="13">
        <v>869</v>
      </c>
      <c r="E78" s="94">
        <v>57.140978432403998</v>
      </c>
      <c r="F78" s="13">
        <v>23</v>
      </c>
      <c r="G78" s="96">
        <v>52.631578947368403</v>
      </c>
    </row>
    <row r="79" spans="1:7" x14ac:dyDescent="0.3">
      <c r="A79" s="4" t="s">
        <v>99</v>
      </c>
      <c r="B79" s="13">
        <v>372</v>
      </c>
      <c r="C79" s="92">
        <v>63.2760673583943</v>
      </c>
      <c r="D79" s="13">
        <v>350</v>
      </c>
      <c r="E79" s="94">
        <v>62.757755065447398</v>
      </c>
      <c r="F79" s="13" t="s">
        <v>34</v>
      </c>
      <c r="G79" s="96" t="s">
        <v>34</v>
      </c>
    </row>
    <row r="80" spans="1:7" x14ac:dyDescent="0.3">
      <c r="A80" s="4" t="s">
        <v>100</v>
      </c>
      <c r="B80" s="13">
        <v>502</v>
      </c>
      <c r="C80" s="92">
        <v>57.8874538745387</v>
      </c>
      <c r="D80" s="13">
        <v>483</v>
      </c>
      <c r="E80" s="94">
        <v>59.541420118343197</v>
      </c>
      <c r="F80" s="13">
        <v>11</v>
      </c>
      <c r="G80" s="96">
        <v>45.454545454545503</v>
      </c>
    </row>
    <row r="81" spans="1:7" x14ac:dyDescent="0.3">
      <c r="A81" s="4" t="s">
        <v>101</v>
      </c>
      <c r="B81" s="13">
        <v>889</v>
      </c>
      <c r="C81" s="92">
        <v>63.864942528735597</v>
      </c>
      <c r="D81" s="13">
        <v>804</v>
      </c>
      <c r="E81" s="94">
        <v>65.8584534731324</v>
      </c>
      <c r="F81" s="13">
        <v>67</v>
      </c>
      <c r="G81" s="96">
        <v>53.815261044176701</v>
      </c>
    </row>
    <row r="82" spans="1:7" x14ac:dyDescent="0.3">
      <c r="A82" s="4" t="s">
        <v>102</v>
      </c>
      <c r="B82" s="13">
        <v>4266</v>
      </c>
      <c r="C82" s="92">
        <v>53.348339898705703</v>
      </c>
      <c r="D82" s="13">
        <v>3091</v>
      </c>
      <c r="E82" s="94">
        <v>53.601775743072203</v>
      </c>
      <c r="F82" s="13">
        <v>832</v>
      </c>
      <c r="G82" s="96">
        <v>52.304017099390201</v>
      </c>
    </row>
    <row r="83" spans="1:7" x14ac:dyDescent="0.3">
      <c r="A83" s="4" t="s">
        <v>103</v>
      </c>
      <c r="B83" s="13">
        <v>263</v>
      </c>
      <c r="C83" s="92">
        <v>64.334637964774998</v>
      </c>
      <c r="D83" s="13" t="s">
        <v>34</v>
      </c>
      <c r="E83" s="94" t="s">
        <v>34</v>
      </c>
      <c r="F83" s="13" t="s">
        <v>34</v>
      </c>
      <c r="G83" s="96" t="s">
        <v>34</v>
      </c>
    </row>
    <row r="84" spans="1:7" x14ac:dyDescent="0.3">
      <c r="A84" s="4" t="s">
        <v>104</v>
      </c>
      <c r="B84" s="13">
        <v>194</v>
      </c>
      <c r="C84" s="92">
        <v>71.376011773362805</v>
      </c>
      <c r="D84" s="13">
        <v>192</v>
      </c>
      <c r="E84" s="94">
        <v>73.422562141491397</v>
      </c>
      <c r="F84" s="13">
        <v>0</v>
      </c>
      <c r="G84" s="96">
        <v>0</v>
      </c>
    </row>
    <row r="85" spans="1:7" x14ac:dyDescent="0.3">
      <c r="A85" s="4" t="s">
        <v>105</v>
      </c>
      <c r="B85" s="13">
        <v>1070</v>
      </c>
      <c r="C85" s="92">
        <v>63.160380142848702</v>
      </c>
      <c r="D85" s="13">
        <v>1006</v>
      </c>
      <c r="E85" s="94">
        <v>63.290342875118</v>
      </c>
      <c r="F85" s="13" t="s">
        <v>34</v>
      </c>
      <c r="G85" s="96" t="s">
        <v>34</v>
      </c>
    </row>
    <row r="86" spans="1:7" x14ac:dyDescent="0.3">
      <c r="A86" s="4" t="s">
        <v>9</v>
      </c>
      <c r="B86" s="13">
        <v>12403</v>
      </c>
      <c r="C86" s="92">
        <v>63.828035343944798</v>
      </c>
      <c r="D86" s="13">
        <v>4519</v>
      </c>
      <c r="E86" s="94">
        <v>64.849893806325696</v>
      </c>
      <c r="F86" s="13">
        <v>7044</v>
      </c>
      <c r="G86" s="96">
        <v>61.635924538868103</v>
      </c>
    </row>
    <row r="87" spans="1:7" x14ac:dyDescent="0.3">
      <c r="A87" s="4" t="s">
        <v>106</v>
      </c>
      <c r="B87" s="13">
        <v>231</v>
      </c>
      <c r="C87" s="92">
        <v>63.305015072622602</v>
      </c>
      <c r="D87" s="13">
        <v>220</v>
      </c>
      <c r="E87" s="94">
        <v>63.473744950952103</v>
      </c>
      <c r="F87" s="13" t="s">
        <v>34</v>
      </c>
      <c r="G87" s="96" t="s">
        <v>34</v>
      </c>
    </row>
    <row r="88" spans="1:7" x14ac:dyDescent="0.3">
      <c r="A88" s="4" t="s">
        <v>107</v>
      </c>
      <c r="B88" s="13">
        <v>133</v>
      </c>
      <c r="C88" s="92">
        <v>59.534467323187101</v>
      </c>
      <c r="D88" s="13">
        <v>126</v>
      </c>
      <c r="E88" s="94">
        <v>59.857482185273199</v>
      </c>
      <c r="F88" s="13" t="s">
        <v>34</v>
      </c>
      <c r="G88" s="96" t="s">
        <v>34</v>
      </c>
    </row>
    <row r="89" spans="1:7" x14ac:dyDescent="0.3">
      <c r="A89" s="4" t="s">
        <v>12</v>
      </c>
      <c r="B89" s="13">
        <v>1485</v>
      </c>
      <c r="C89" s="92">
        <v>54.611650485436897</v>
      </c>
      <c r="D89" s="13">
        <v>1409</v>
      </c>
      <c r="E89" s="94">
        <v>55.280916509730098</v>
      </c>
      <c r="F89" s="13">
        <v>27</v>
      </c>
      <c r="G89" s="96">
        <v>35.904255319148902</v>
      </c>
    </row>
    <row r="90" spans="1:7" x14ac:dyDescent="0.3">
      <c r="A90" s="4" t="s">
        <v>108</v>
      </c>
      <c r="B90" s="13">
        <v>2218</v>
      </c>
      <c r="C90" s="92">
        <v>58.049150723651501</v>
      </c>
      <c r="D90" s="13">
        <v>1911</v>
      </c>
      <c r="E90" s="94">
        <v>59.153098495635497</v>
      </c>
      <c r="F90" s="13">
        <v>204</v>
      </c>
      <c r="G90" s="96">
        <v>49.841192279501598</v>
      </c>
    </row>
    <row r="91" spans="1:7" x14ac:dyDescent="0.3">
      <c r="A91" s="4" t="s">
        <v>109</v>
      </c>
      <c r="B91" s="13">
        <v>693</v>
      </c>
      <c r="C91" s="92">
        <v>59.495192307692299</v>
      </c>
      <c r="D91" s="13">
        <v>530</v>
      </c>
      <c r="E91" s="94">
        <v>59.880239520958099</v>
      </c>
      <c r="F91" s="13">
        <v>139</v>
      </c>
      <c r="G91" s="96">
        <v>59.174116645380998</v>
      </c>
    </row>
    <row r="92" spans="1:7" x14ac:dyDescent="0.3">
      <c r="A92" s="4" t="s">
        <v>110</v>
      </c>
      <c r="B92" s="13">
        <v>113</v>
      </c>
      <c r="C92" s="92">
        <v>59.442398737506601</v>
      </c>
      <c r="D92" s="13">
        <v>98</v>
      </c>
      <c r="E92" s="94">
        <v>58.125741399762802</v>
      </c>
      <c r="F92" s="13">
        <v>11</v>
      </c>
      <c r="G92" s="96">
        <v>82.089552238805993</v>
      </c>
    </row>
    <row r="93" spans="1:7" x14ac:dyDescent="0.3">
      <c r="A93" s="4" t="s">
        <v>111</v>
      </c>
      <c r="B93" s="13">
        <v>143</v>
      </c>
      <c r="C93" s="92">
        <v>51.792828685259003</v>
      </c>
      <c r="D93" s="13">
        <v>138</v>
      </c>
      <c r="E93" s="94">
        <v>51.320193380438802</v>
      </c>
      <c r="F93" s="13">
        <v>0</v>
      </c>
      <c r="G93" s="96">
        <v>0</v>
      </c>
    </row>
    <row r="94" spans="1:7" x14ac:dyDescent="0.3">
      <c r="A94" s="4" t="s">
        <v>112</v>
      </c>
      <c r="B94" s="13">
        <v>229</v>
      </c>
      <c r="C94" s="92">
        <v>66.376811594202906</v>
      </c>
      <c r="D94" s="13" t="s">
        <v>34</v>
      </c>
      <c r="E94" s="94" t="s">
        <v>34</v>
      </c>
      <c r="F94" s="13" t="s">
        <v>34</v>
      </c>
      <c r="G94" s="96" t="s">
        <v>34</v>
      </c>
    </row>
    <row r="95" spans="1:7" x14ac:dyDescent="0.3">
      <c r="A95" s="4" t="s">
        <v>113</v>
      </c>
      <c r="B95" s="13">
        <v>67</v>
      </c>
      <c r="C95" s="92">
        <v>73.064340239912795</v>
      </c>
      <c r="D95" s="13">
        <v>66</v>
      </c>
      <c r="E95" s="94">
        <v>73.9081746920493</v>
      </c>
      <c r="F95" s="13">
        <v>0</v>
      </c>
      <c r="G95" s="96">
        <v>0</v>
      </c>
    </row>
    <row r="96" spans="1:7" x14ac:dyDescent="0.3">
      <c r="A96" s="4" t="s">
        <v>114</v>
      </c>
      <c r="B96" s="13">
        <v>551</v>
      </c>
      <c r="C96" s="92">
        <v>73.135120785771207</v>
      </c>
      <c r="D96" s="13">
        <v>529</v>
      </c>
      <c r="E96" s="94">
        <v>76.126061303784695</v>
      </c>
      <c r="F96" s="13" t="s">
        <v>34</v>
      </c>
      <c r="G96" s="96" t="s">
        <v>34</v>
      </c>
    </row>
    <row r="97" spans="1:7" x14ac:dyDescent="0.3">
      <c r="A97" s="4" t="s">
        <v>115</v>
      </c>
      <c r="B97" s="13">
        <v>1255</v>
      </c>
      <c r="C97" s="92">
        <v>47.067206720672097</v>
      </c>
      <c r="D97" s="13">
        <v>1136</v>
      </c>
      <c r="E97" s="94">
        <v>47.449981203792703</v>
      </c>
      <c r="F97" s="13">
        <v>49</v>
      </c>
      <c r="G97" s="96">
        <v>37.262357414448701</v>
      </c>
    </row>
    <row r="98" spans="1:7" x14ac:dyDescent="0.3">
      <c r="A98" s="4" t="s">
        <v>116</v>
      </c>
      <c r="B98" s="13">
        <v>135</v>
      </c>
      <c r="C98" s="92">
        <v>59.314586994727598</v>
      </c>
      <c r="D98" s="13" t="s">
        <v>34</v>
      </c>
      <c r="E98" s="94" t="s">
        <v>34</v>
      </c>
      <c r="F98" s="13" t="s">
        <v>34</v>
      </c>
      <c r="G98" s="96" t="s">
        <v>34</v>
      </c>
    </row>
    <row r="99" spans="1:7" x14ac:dyDescent="0.3">
      <c r="A99" s="4" t="s">
        <v>117</v>
      </c>
      <c r="B99" s="13">
        <v>333</v>
      </c>
      <c r="C99" s="92">
        <v>48.8055107723875</v>
      </c>
      <c r="D99" s="13">
        <v>291</v>
      </c>
      <c r="E99" s="94">
        <v>49.3471256571138</v>
      </c>
      <c r="F99" s="13">
        <v>34</v>
      </c>
      <c r="G99" s="96">
        <v>50.445103857566799</v>
      </c>
    </row>
    <row r="100" spans="1:7" x14ac:dyDescent="0.3">
      <c r="A100" s="4" t="s">
        <v>22</v>
      </c>
      <c r="B100" s="13">
        <v>285</v>
      </c>
      <c r="C100" s="92">
        <v>60.4069520983468</v>
      </c>
      <c r="D100" s="13">
        <v>277</v>
      </c>
      <c r="E100" s="94">
        <v>61.624026696329302</v>
      </c>
      <c r="F100" s="13" t="s">
        <v>34</v>
      </c>
      <c r="G100" s="96" t="s">
        <v>34</v>
      </c>
    </row>
    <row r="101" spans="1:7" x14ac:dyDescent="0.3">
      <c r="A101" s="4" t="s">
        <v>118</v>
      </c>
      <c r="B101" s="13">
        <v>2359</v>
      </c>
      <c r="C101" s="92">
        <v>49.245349978080696</v>
      </c>
      <c r="D101" s="13">
        <v>2058</v>
      </c>
      <c r="E101" s="94">
        <v>49.651378802866198</v>
      </c>
      <c r="F101" s="13">
        <v>69</v>
      </c>
      <c r="G101" s="96">
        <v>33.349444175930401</v>
      </c>
    </row>
    <row r="102" spans="1:7" x14ac:dyDescent="0.3">
      <c r="A102" s="4" t="s">
        <v>119</v>
      </c>
      <c r="B102" s="13">
        <v>1707</v>
      </c>
      <c r="C102" s="92">
        <v>59.643605870020998</v>
      </c>
      <c r="D102" s="13">
        <v>1478</v>
      </c>
      <c r="E102" s="94">
        <v>60.353628159581902</v>
      </c>
      <c r="F102" s="13">
        <v>111</v>
      </c>
      <c r="G102" s="96">
        <v>44.0126883425852</v>
      </c>
    </row>
    <row r="103" spans="1:7" ht="14.4" customHeight="1" x14ac:dyDescent="0.3">
      <c r="A103" s="690" t="s">
        <v>142</v>
      </c>
      <c r="B103" s="691"/>
      <c r="C103" s="691"/>
      <c r="D103" s="691"/>
      <c r="E103" s="691"/>
      <c r="F103" s="691"/>
      <c r="G103" s="691"/>
    </row>
    <row r="104" spans="1:7" ht="14.4" customHeight="1" x14ac:dyDescent="0.3">
      <c r="A104" s="690" t="s">
        <v>24</v>
      </c>
      <c r="B104" s="691"/>
      <c r="C104" s="691"/>
      <c r="D104" s="691"/>
      <c r="E104" s="691"/>
      <c r="F104" s="691"/>
      <c r="G104" s="691"/>
    </row>
    <row r="105" spans="1:7" ht="24" customHeight="1" x14ac:dyDescent="0.3">
      <c r="A105" s="690" t="s">
        <v>25</v>
      </c>
      <c r="B105" s="691"/>
      <c r="C105" s="691"/>
      <c r="D105" s="691"/>
      <c r="E105" s="691"/>
      <c r="F105" s="691"/>
      <c r="G105" s="691"/>
    </row>
    <row r="106" spans="1:7" ht="14.4" customHeight="1" x14ac:dyDescent="0.3">
      <c r="A106" s="690" t="s">
        <v>26</v>
      </c>
      <c r="B106" s="691"/>
      <c r="C106" s="691"/>
      <c r="D106" s="691"/>
      <c r="E106" s="691"/>
      <c r="F106" s="691"/>
      <c r="G106" s="691"/>
    </row>
  </sheetData>
  <mergeCells count="10">
    <mergeCell ref="A103:G103"/>
    <mergeCell ref="A104:G104"/>
    <mergeCell ref="A105:G105"/>
    <mergeCell ref="A106:G106"/>
    <mergeCell ref="A1:G1"/>
    <mergeCell ref="A2:G2"/>
    <mergeCell ref="A4:A5"/>
    <mergeCell ref="B4:C4"/>
    <mergeCell ref="D4:E4"/>
    <mergeCell ref="F4:G4"/>
  </mergeCells>
  <pageMargins left="0.7" right="0.7" top="0.75" bottom="0.75" header="0.3" footer="0.3"/>
  <pageSetup paperSize="9" fitToHeight="0" orientation="landscape" horizontalDpi="300" verticalDpi="30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H106"/>
  <sheetViews>
    <sheetView workbookViewId="0">
      <pane ySplit="5" topLeftCell="A6" activePane="bottomLeft" state="frozen"/>
      <selection pane="bottomLeft" sqref="A1:G1"/>
    </sheetView>
  </sheetViews>
  <sheetFormatPr defaultColWidth="11.5546875" defaultRowHeight="14.4" x14ac:dyDescent="0.3"/>
  <cols>
    <col min="1" max="1" width="26.77734375" customWidth="1"/>
    <col min="2" max="7" width="20.6640625" customWidth="1"/>
  </cols>
  <sheetData>
    <row r="1" spans="1:8" ht="21" x14ac:dyDescent="0.4">
      <c r="A1" s="692" t="s">
        <v>141</v>
      </c>
      <c r="B1" s="692"/>
      <c r="C1" s="692"/>
      <c r="D1" s="692"/>
      <c r="E1" s="692"/>
      <c r="F1" s="692"/>
      <c r="G1" s="692"/>
    </row>
    <row r="2" spans="1:8" ht="21" x14ac:dyDescent="0.4">
      <c r="A2" s="692" t="s">
        <v>122</v>
      </c>
      <c r="B2" s="692"/>
      <c r="C2" s="692"/>
      <c r="D2" s="692"/>
      <c r="E2" s="692"/>
      <c r="F2" s="692"/>
      <c r="G2" s="692"/>
    </row>
    <row r="3" spans="1:8" x14ac:dyDescent="0.3">
      <c r="A3" s="3"/>
      <c r="B3" s="3"/>
      <c r="C3" s="3"/>
      <c r="D3" s="3"/>
      <c r="E3" s="3"/>
      <c r="F3" s="3"/>
      <c r="G3" s="3"/>
    </row>
    <row r="4" spans="1:8" x14ac:dyDescent="0.3">
      <c r="A4" s="693" t="s">
        <v>121</v>
      </c>
      <c r="B4" s="694" t="s">
        <v>21</v>
      </c>
      <c r="C4" s="694" t="s">
        <v>17</v>
      </c>
      <c r="D4" s="694" t="s">
        <v>28</v>
      </c>
      <c r="E4" s="694" t="s">
        <v>17</v>
      </c>
      <c r="F4" s="694" t="s">
        <v>29</v>
      </c>
      <c r="G4" s="694" t="s">
        <v>17</v>
      </c>
      <c r="H4" t="s">
        <v>17</v>
      </c>
    </row>
    <row r="5" spans="1:8" x14ac:dyDescent="0.3">
      <c r="A5" s="693" t="s">
        <v>17</v>
      </c>
      <c r="B5" s="5" t="s">
        <v>18</v>
      </c>
      <c r="C5" s="5" t="s">
        <v>19</v>
      </c>
      <c r="D5" s="5" t="s">
        <v>18</v>
      </c>
      <c r="E5" s="5" t="s">
        <v>19</v>
      </c>
      <c r="F5" s="5" t="s">
        <v>18</v>
      </c>
      <c r="G5" s="5" t="s">
        <v>19</v>
      </c>
      <c r="H5" t="s">
        <v>17</v>
      </c>
    </row>
    <row r="6" spans="1:8" x14ac:dyDescent="0.3">
      <c r="A6" s="3"/>
      <c r="B6" s="3"/>
      <c r="C6" s="3"/>
      <c r="D6" s="3"/>
      <c r="E6" s="3"/>
      <c r="F6" s="3"/>
      <c r="G6" s="3"/>
    </row>
    <row r="7" spans="1:8" x14ac:dyDescent="0.3">
      <c r="A7" s="6" t="s">
        <v>1</v>
      </c>
      <c r="B7" s="14">
        <v>81522</v>
      </c>
      <c r="C7" s="99">
        <v>59.610929767294898</v>
      </c>
      <c r="D7" s="14">
        <v>9402</v>
      </c>
      <c r="E7" s="101">
        <v>100.767384034982</v>
      </c>
      <c r="F7" s="14">
        <v>71925</v>
      </c>
      <c r="G7" s="103">
        <v>56.444347482154399</v>
      </c>
    </row>
    <row r="8" spans="1:8" x14ac:dyDescent="0.3">
      <c r="A8" s="4" t="s">
        <v>31</v>
      </c>
      <c r="B8" s="13">
        <v>818</v>
      </c>
      <c r="C8" s="98">
        <v>60.2622660969501</v>
      </c>
      <c r="D8" s="13">
        <v>36</v>
      </c>
      <c r="E8" s="100">
        <v>60.8108108108108</v>
      </c>
      <c r="F8" s="13">
        <v>780</v>
      </c>
      <c r="G8" s="102">
        <v>60.083192112155302</v>
      </c>
    </row>
    <row r="9" spans="1:8" x14ac:dyDescent="0.3">
      <c r="A9" s="4" t="s">
        <v>32</v>
      </c>
      <c r="B9" s="13">
        <v>703</v>
      </c>
      <c r="C9" s="98">
        <v>72.631470193201807</v>
      </c>
      <c r="D9" s="13">
        <v>195</v>
      </c>
      <c r="E9" s="100">
        <v>121.951219512195</v>
      </c>
      <c r="F9" s="13">
        <v>507</v>
      </c>
      <c r="G9" s="102">
        <v>62.7475247524753</v>
      </c>
    </row>
    <row r="10" spans="1:8" x14ac:dyDescent="0.3">
      <c r="A10" s="4" t="s">
        <v>33</v>
      </c>
      <c r="B10" s="13">
        <v>159</v>
      </c>
      <c r="C10" s="98">
        <v>66.277615673197204</v>
      </c>
      <c r="D10" s="13" t="s">
        <v>34</v>
      </c>
      <c r="E10" s="100" t="s">
        <v>34</v>
      </c>
      <c r="F10" s="13" t="s">
        <v>34</v>
      </c>
      <c r="G10" s="102" t="s">
        <v>34</v>
      </c>
    </row>
    <row r="11" spans="1:8" x14ac:dyDescent="0.3">
      <c r="A11" s="4" t="s">
        <v>35</v>
      </c>
      <c r="B11" s="13">
        <v>134</v>
      </c>
      <c r="C11" s="98">
        <v>69.864442127215895</v>
      </c>
      <c r="D11" s="13" t="s">
        <v>34</v>
      </c>
      <c r="E11" s="100" t="s">
        <v>34</v>
      </c>
      <c r="F11" s="13" t="s">
        <v>34</v>
      </c>
      <c r="G11" s="102" t="s">
        <v>34</v>
      </c>
    </row>
    <row r="12" spans="1:8" x14ac:dyDescent="0.3">
      <c r="A12" s="4" t="s">
        <v>36</v>
      </c>
      <c r="B12" s="13">
        <v>1300</v>
      </c>
      <c r="C12" s="98">
        <v>54.438860971524299</v>
      </c>
      <c r="D12" s="13">
        <v>68</v>
      </c>
      <c r="E12" s="100">
        <v>56.761268781302199</v>
      </c>
      <c r="F12" s="13">
        <v>1229</v>
      </c>
      <c r="G12" s="102">
        <v>54.183934397319497</v>
      </c>
    </row>
    <row r="13" spans="1:8" x14ac:dyDescent="0.3">
      <c r="A13" s="4" t="s">
        <v>37</v>
      </c>
      <c r="B13" s="13">
        <v>1213</v>
      </c>
      <c r="C13" s="98">
        <v>57.235879771622699</v>
      </c>
      <c r="D13" s="13">
        <v>142</v>
      </c>
      <c r="E13" s="100">
        <v>84.928229665071797</v>
      </c>
      <c r="F13" s="13">
        <v>1069</v>
      </c>
      <c r="G13" s="102">
        <v>54.761538855591397</v>
      </c>
    </row>
    <row r="14" spans="1:8" x14ac:dyDescent="0.3">
      <c r="A14" s="4" t="s">
        <v>38</v>
      </c>
      <c r="B14" s="13">
        <v>421</v>
      </c>
      <c r="C14" s="98">
        <v>62.854583457748603</v>
      </c>
      <c r="D14" s="13" t="s">
        <v>34</v>
      </c>
      <c r="E14" s="100" t="s">
        <v>34</v>
      </c>
      <c r="F14" s="13" t="s">
        <v>34</v>
      </c>
      <c r="G14" s="102" t="s">
        <v>34</v>
      </c>
    </row>
    <row r="15" spans="1:8" x14ac:dyDescent="0.3">
      <c r="A15" s="4" t="s">
        <v>39</v>
      </c>
      <c r="B15" s="13">
        <v>186</v>
      </c>
      <c r="C15" s="98">
        <v>73.926868044515103</v>
      </c>
      <c r="D15" s="13" t="s">
        <v>34</v>
      </c>
      <c r="E15" s="100" t="s">
        <v>34</v>
      </c>
      <c r="F15" s="13" t="s">
        <v>34</v>
      </c>
      <c r="G15" s="102" t="s">
        <v>34</v>
      </c>
    </row>
    <row r="16" spans="1:8" x14ac:dyDescent="0.3">
      <c r="A16" s="4" t="s">
        <v>40</v>
      </c>
      <c r="B16" s="13">
        <v>269</v>
      </c>
      <c r="C16" s="98">
        <v>55.032733224222603</v>
      </c>
      <c r="D16" s="13">
        <v>13</v>
      </c>
      <c r="E16" s="100">
        <v>68.783068783068799</v>
      </c>
      <c r="F16" s="13">
        <v>254</v>
      </c>
      <c r="G16" s="102">
        <v>54.054054054054099</v>
      </c>
    </row>
    <row r="17" spans="1:7" x14ac:dyDescent="0.3">
      <c r="A17" s="4" t="s">
        <v>41</v>
      </c>
      <c r="B17" s="13">
        <v>438</v>
      </c>
      <c r="C17" s="98">
        <v>46.660274848194298</v>
      </c>
      <c r="D17" s="13" t="s">
        <v>34</v>
      </c>
      <c r="E17" s="100" t="s">
        <v>34</v>
      </c>
      <c r="F17" s="13" t="s">
        <v>34</v>
      </c>
      <c r="G17" s="102" t="s">
        <v>34</v>
      </c>
    </row>
    <row r="18" spans="1:7" x14ac:dyDescent="0.3">
      <c r="A18" s="4" t="s">
        <v>42</v>
      </c>
      <c r="B18" s="13">
        <v>482</v>
      </c>
      <c r="C18" s="98">
        <v>63.538096493540699</v>
      </c>
      <c r="D18" s="13">
        <v>38</v>
      </c>
      <c r="E18" s="100">
        <v>118.38006230529599</v>
      </c>
      <c r="F18" s="13">
        <v>441</v>
      </c>
      <c r="G18" s="102">
        <v>60.7019958706125</v>
      </c>
    </row>
    <row r="19" spans="1:7" x14ac:dyDescent="0.3">
      <c r="A19" s="4" t="s">
        <v>43</v>
      </c>
      <c r="B19" s="13">
        <v>176</v>
      </c>
      <c r="C19" s="98">
        <v>49.396575919169202</v>
      </c>
      <c r="D19" s="13" t="s">
        <v>34</v>
      </c>
      <c r="E19" s="100" t="s">
        <v>34</v>
      </c>
      <c r="F19" s="13" t="s">
        <v>34</v>
      </c>
      <c r="G19" s="102" t="s">
        <v>34</v>
      </c>
    </row>
    <row r="20" spans="1:7" x14ac:dyDescent="0.3">
      <c r="A20" s="4" t="s">
        <v>44</v>
      </c>
      <c r="B20" s="13">
        <v>315</v>
      </c>
      <c r="C20" s="98">
        <v>54.839832869080801</v>
      </c>
      <c r="D20" s="13" t="s">
        <v>34</v>
      </c>
      <c r="E20" s="100" t="s">
        <v>34</v>
      </c>
      <c r="F20" s="13" t="s">
        <v>34</v>
      </c>
      <c r="G20" s="102" t="s">
        <v>34</v>
      </c>
    </row>
    <row r="21" spans="1:7" x14ac:dyDescent="0.3">
      <c r="A21" s="4" t="s">
        <v>45</v>
      </c>
      <c r="B21" s="13">
        <v>74</v>
      </c>
      <c r="C21" s="98">
        <v>64.403829416884193</v>
      </c>
      <c r="D21" s="13" t="s">
        <v>34</v>
      </c>
      <c r="E21" s="100" t="s">
        <v>34</v>
      </c>
      <c r="F21" s="13" t="s">
        <v>34</v>
      </c>
      <c r="G21" s="102" t="s">
        <v>34</v>
      </c>
    </row>
    <row r="22" spans="1:7" x14ac:dyDescent="0.3">
      <c r="A22" s="4" t="s">
        <v>46</v>
      </c>
      <c r="B22" s="13">
        <v>371</v>
      </c>
      <c r="C22" s="98">
        <v>61.709913506320703</v>
      </c>
      <c r="D22" s="13">
        <v>14</v>
      </c>
      <c r="E22" s="100">
        <v>63.636363636363598</v>
      </c>
      <c r="F22" s="13">
        <v>356</v>
      </c>
      <c r="G22" s="102">
        <v>61.4640883977901</v>
      </c>
    </row>
    <row r="23" spans="1:7" x14ac:dyDescent="0.3">
      <c r="A23" s="4" t="s">
        <v>47</v>
      </c>
      <c r="B23" s="13">
        <v>696</v>
      </c>
      <c r="C23" s="98">
        <v>64.165206969669001</v>
      </c>
      <c r="D23" s="13">
        <v>60</v>
      </c>
      <c r="E23" s="100">
        <v>88.365243004418303</v>
      </c>
      <c r="F23" s="13">
        <v>635</v>
      </c>
      <c r="G23" s="102">
        <v>62.450826121164397</v>
      </c>
    </row>
    <row r="24" spans="1:7" x14ac:dyDescent="0.3">
      <c r="A24" s="4" t="s">
        <v>48</v>
      </c>
      <c r="B24" s="13">
        <v>156</v>
      </c>
      <c r="C24" s="98">
        <v>61.320754716981099</v>
      </c>
      <c r="D24" s="13">
        <v>26</v>
      </c>
      <c r="E24" s="100">
        <v>74.285714285714306</v>
      </c>
      <c r="F24" s="13">
        <v>130</v>
      </c>
      <c r="G24" s="102">
        <v>59.252506836827699</v>
      </c>
    </row>
    <row r="25" spans="1:7" x14ac:dyDescent="0.3">
      <c r="A25" s="4" t="s">
        <v>49</v>
      </c>
      <c r="B25" s="13">
        <v>521</v>
      </c>
      <c r="C25" s="98">
        <v>61.869136682104298</v>
      </c>
      <c r="D25" s="13">
        <v>30</v>
      </c>
      <c r="E25" s="100">
        <v>74.257425742574299</v>
      </c>
      <c r="F25" s="13">
        <v>491</v>
      </c>
      <c r="G25" s="102">
        <v>61.244854683796902</v>
      </c>
    </row>
    <row r="26" spans="1:7" x14ac:dyDescent="0.3">
      <c r="A26" s="4" t="s">
        <v>2</v>
      </c>
      <c r="B26" s="13">
        <v>9958</v>
      </c>
      <c r="C26" s="98">
        <v>58.322254174451402</v>
      </c>
      <c r="D26" s="13">
        <v>2108</v>
      </c>
      <c r="E26" s="100">
        <v>124.733727810651</v>
      </c>
      <c r="F26" s="13">
        <v>7819</v>
      </c>
      <c r="G26" s="102">
        <v>50.825202644288602</v>
      </c>
    </row>
    <row r="27" spans="1:7" x14ac:dyDescent="0.3">
      <c r="A27" s="4" t="s">
        <v>50</v>
      </c>
      <c r="B27" s="13">
        <v>107</v>
      </c>
      <c r="C27" s="98">
        <v>59.148700939745702</v>
      </c>
      <c r="D27" s="13" t="s">
        <v>34</v>
      </c>
      <c r="E27" s="100" t="s">
        <v>34</v>
      </c>
      <c r="F27" s="13" t="s">
        <v>34</v>
      </c>
      <c r="G27" s="102" t="s">
        <v>34</v>
      </c>
    </row>
    <row r="28" spans="1:7" x14ac:dyDescent="0.3">
      <c r="A28" s="4" t="s">
        <v>51</v>
      </c>
      <c r="B28" s="13">
        <v>238</v>
      </c>
      <c r="C28" s="98">
        <v>68.627450980392197</v>
      </c>
      <c r="D28" s="13">
        <v>21</v>
      </c>
      <c r="E28" s="100">
        <v>60.869565217391298</v>
      </c>
      <c r="F28" s="13">
        <v>217</v>
      </c>
      <c r="G28" s="102">
        <v>69.484470060838902</v>
      </c>
    </row>
    <row r="29" spans="1:7" x14ac:dyDescent="0.3">
      <c r="A29" s="4" t="s">
        <v>52</v>
      </c>
      <c r="B29" s="13">
        <v>646</v>
      </c>
      <c r="C29" s="98">
        <v>63.0305395648356</v>
      </c>
      <c r="D29" s="13">
        <v>46</v>
      </c>
      <c r="E29" s="100">
        <v>88.291746641074894</v>
      </c>
      <c r="F29" s="13">
        <v>599</v>
      </c>
      <c r="G29" s="102">
        <v>61.574835526315802</v>
      </c>
    </row>
    <row r="30" spans="1:7" x14ac:dyDescent="0.3">
      <c r="A30" s="4" t="s">
        <v>53</v>
      </c>
      <c r="B30" s="13">
        <v>495</v>
      </c>
      <c r="C30" s="98">
        <v>72.125892466851198</v>
      </c>
      <c r="D30" s="13">
        <v>19</v>
      </c>
      <c r="E30" s="100">
        <v>62.2950819672131</v>
      </c>
      <c r="F30" s="13">
        <v>475</v>
      </c>
      <c r="G30" s="102">
        <v>72.430619091186301</v>
      </c>
    </row>
    <row r="31" spans="1:7" x14ac:dyDescent="0.3">
      <c r="A31" s="4" t="s">
        <v>54</v>
      </c>
      <c r="B31" s="13">
        <v>441</v>
      </c>
      <c r="C31" s="98">
        <v>64.285714285714306</v>
      </c>
      <c r="D31" s="13">
        <v>17</v>
      </c>
      <c r="E31" s="100">
        <v>57.823129251700699</v>
      </c>
      <c r="F31" s="13">
        <v>424</v>
      </c>
      <c r="G31" s="102">
        <v>64.575083764849197</v>
      </c>
    </row>
    <row r="32" spans="1:7" x14ac:dyDescent="0.3">
      <c r="A32" s="4" t="s">
        <v>55</v>
      </c>
      <c r="B32" s="13">
        <v>208</v>
      </c>
      <c r="C32" s="98">
        <v>72.072072072072103</v>
      </c>
      <c r="D32" s="13" t="s">
        <v>34</v>
      </c>
      <c r="E32" s="100" t="s">
        <v>34</v>
      </c>
      <c r="F32" s="13" t="s">
        <v>34</v>
      </c>
      <c r="G32" s="102" t="s">
        <v>34</v>
      </c>
    </row>
    <row r="33" spans="1:7" x14ac:dyDescent="0.3">
      <c r="A33" s="4" t="s">
        <v>56</v>
      </c>
      <c r="B33" s="13">
        <v>440</v>
      </c>
      <c r="C33" s="98">
        <v>55.541529916687701</v>
      </c>
      <c r="D33" s="13">
        <v>23</v>
      </c>
      <c r="E33" s="100">
        <v>59.1259640102828</v>
      </c>
      <c r="F33" s="13">
        <v>417</v>
      </c>
      <c r="G33" s="102">
        <v>55.356431700517703</v>
      </c>
    </row>
    <row r="34" spans="1:7" x14ac:dyDescent="0.3">
      <c r="A34" s="4" t="s">
        <v>57</v>
      </c>
      <c r="B34" s="13">
        <v>620</v>
      </c>
      <c r="C34" s="98">
        <v>65.608465608465593</v>
      </c>
      <c r="D34" s="13">
        <v>24</v>
      </c>
      <c r="E34" s="100">
        <v>68.767908309455606</v>
      </c>
      <c r="F34" s="13">
        <v>595</v>
      </c>
      <c r="G34" s="102">
        <v>65.377431051532795</v>
      </c>
    </row>
    <row r="35" spans="1:7" x14ac:dyDescent="0.3">
      <c r="A35" s="4" t="s">
        <v>58</v>
      </c>
      <c r="B35" s="13">
        <v>299</v>
      </c>
      <c r="C35" s="98">
        <v>56.1924450291299</v>
      </c>
      <c r="D35" s="13" t="s">
        <v>34</v>
      </c>
      <c r="E35" s="100" t="s">
        <v>34</v>
      </c>
      <c r="F35" s="13" t="s">
        <v>34</v>
      </c>
      <c r="G35" s="102" t="s">
        <v>34</v>
      </c>
    </row>
    <row r="36" spans="1:7" x14ac:dyDescent="0.3">
      <c r="A36" s="4" t="s">
        <v>59</v>
      </c>
      <c r="B36" s="13">
        <v>264</v>
      </c>
      <c r="C36" s="98">
        <v>70.287539936102206</v>
      </c>
      <c r="D36" s="13" t="s">
        <v>34</v>
      </c>
      <c r="E36" s="100" t="s">
        <v>34</v>
      </c>
      <c r="F36" s="13" t="s">
        <v>34</v>
      </c>
      <c r="G36" s="102" t="s">
        <v>34</v>
      </c>
    </row>
    <row r="37" spans="1:7" x14ac:dyDescent="0.3">
      <c r="A37" s="4" t="s">
        <v>60</v>
      </c>
      <c r="B37" s="13">
        <v>637</v>
      </c>
      <c r="C37" s="98">
        <v>54.435139292428602</v>
      </c>
      <c r="D37" s="13">
        <v>39</v>
      </c>
      <c r="E37" s="100">
        <v>74.285714285714306</v>
      </c>
      <c r="F37" s="13">
        <v>598</v>
      </c>
      <c r="G37" s="102">
        <v>53.502728818108601</v>
      </c>
    </row>
    <row r="38" spans="1:7" x14ac:dyDescent="0.3">
      <c r="A38" s="4" t="s">
        <v>61</v>
      </c>
      <c r="B38" s="13">
        <v>169</v>
      </c>
      <c r="C38" s="98">
        <v>73.002159827213802</v>
      </c>
      <c r="D38" s="13" t="s">
        <v>34</v>
      </c>
      <c r="E38" s="100" t="s">
        <v>34</v>
      </c>
      <c r="F38" s="13" t="s">
        <v>34</v>
      </c>
      <c r="G38" s="102" t="s">
        <v>34</v>
      </c>
    </row>
    <row r="39" spans="1:7" x14ac:dyDescent="0.3">
      <c r="A39" s="4" t="s">
        <v>62</v>
      </c>
      <c r="B39" s="13">
        <v>763</v>
      </c>
      <c r="C39" s="98">
        <v>66.765838291914605</v>
      </c>
      <c r="D39" s="13">
        <v>194</v>
      </c>
      <c r="E39" s="100">
        <v>118.148599269184</v>
      </c>
      <c r="F39" s="13">
        <v>568</v>
      </c>
      <c r="G39" s="102">
        <v>58.042100960555899</v>
      </c>
    </row>
    <row r="40" spans="1:7" x14ac:dyDescent="0.3">
      <c r="A40" s="4" t="s">
        <v>4</v>
      </c>
      <c r="B40" s="13">
        <v>4555</v>
      </c>
      <c r="C40" s="98">
        <v>62.065676522686999</v>
      </c>
      <c r="D40" s="13">
        <v>680</v>
      </c>
      <c r="E40" s="100">
        <v>137.81921361978101</v>
      </c>
      <c r="F40" s="13">
        <v>3863</v>
      </c>
      <c r="G40" s="102">
        <v>56.430407853219599</v>
      </c>
    </row>
    <row r="41" spans="1:7" x14ac:dyDescent="0.3">
      <c r="A41" s="4" t="s">
        <v>63</v>
      </c>
      <c r="B41" s="13">
        <v>58</v>
      </c>
      <c r="C41" s="98">
        <v>53.853296193129097</v>
      </c>
      <c r="D41" s="13">
        <v>0</v>
      </c>
      <c r="E41" s="100">
        <v>0</v>
      </c>
      <c r="F41" s="13">
        <v>58</v>
      </c>
      <c r="G41" s="102">
        <v>53.853296193129097</v>
      </c>
    </row>
    <row r="42" spans="1:7" x14ac:dyDescent="0.3">
      <c r="A42" s="4" t="s">
        <v>64</v>
      </c>
      <c r="B42" s="13">
        <v>280</v>
      </c>
      <c r="C42" s="98">
        <v>73.8591400685835</v>
      </c>
      <c r="D42" s="13" t="s">
        <v>34</v>
      </c>
      <c r="E42" s="100" t="s">
        <v>34</v>
      </c>
      <c r="F42" s="13" t="s">
        <v>34</v>
      </c>
      <c r="G42" s="102" t="s">
        <v>34</v>
      </c>
    </row>
    <row r="43" spans="1:7" x14ac:dyDescent="0.3">
      <c r="A43" s="4" t="s">
        <v>65</v>
      </c>
      <c r="B43" s="13">
        <v>269</v>
      </c>
      <c r="C43" s="98">
        <v>62.038745387453901</v>
      </c>
      <c r="D43" s="13" t="s">
        <v>34</v>
      </c>
      <c r="E43" s="100" t="s">
        <v>34</v>
      </c>
      <c r="F43" s="13" t="s">
        <v>34</v>
      </c>
      <c r="G43" s="102" t="s">
        <v>34</v>
      </c>
    </row>
    <row r="44" spans="1:7" x14ac:dyDescent="0.3">
      <c r="A44" s="4" t="s">
        <v>66</v>
      </c>
      <c r="B44" s="13">
        <v>502</v>
      </c>
      <c r="C44" s="98">
        <v>53.026301890778498</v>
      </c>
      <c r="D44" s="13">
        <v>12</v>
      </c>
      <c r="E44" s="100">
        <v>50.632911392405099</v>
      </c>
      <c r="F44" s="13">
        <v>486</v>
      </c>
      <c r="G44" s="102">
        <v>52.654387865655501</v>
      </c>
    </row>
    <row r="45" spans="1:7" x14ac:dyDescent="0.3">
      <c r="A45" s="4" t="s">
        <v>67</v>
      </c>
      <c r="B45" s="13">
        <v>191</v>
      </c>
      <c r="C45" s="98">
        <v>58.787319175130797</v>
      </c>
      <c r="D45" s="13" t="s">
        <v>34</v>
      </c>
      <c r="E45" s="100" t="s">
        <v>34</v>
      </c>
      <c r="F45" s="13" t="s">
        <v>34</v>
      </c>
      <c r="G45" s="102" t="s">
        <v>34</v>
      </c>
    </row>
    <row r="46" spans="1:7" x14ac:dyDescent="0.3">
      <c r="A46" s="4" t="s">
        <v>68</v>
      </c>
      <c r="B46" s="13">
        <v>303</v>
      </c>
      <c r="C46" s="98">
        <v>60.4911159912158</v>
      </c>
      <c r="D46" s="13" t="s">
        <v>34</v>
      </c>
      <c r="E46" s="100" t="s">
        <v>34</v>
      </c>
      <c r="F46" s="13" t="s">
        <v>34</v>
      </c>
      <c r="G46" s="102" t="s">
        <v>34</v>
      </c>
    </row>
    <row r="47" spans="1:7" x14ac:dyDescent="0.3">
      <c r="A47" s="4" t="s">
        <v>69</v>
      </c>
      <c r="B47" s="13">
        <v>303</v>
      </c>
      <c r="C47" s="98">
        <v>59.3303309183474</v>
      </c>
      <c r="D47" s="13" t="s">
        <v>34</v>
      </c>
      <c r="E47" s="100" t="s">
        <v>34</v>
      </c>
      <c r="F47" s="13" t="s">
        <v>34</v>
      </c>
      <c r="G47" s="102" t="s">
        <v>34</v>
      </c>
    </row>
    <row r="48" spans="1:7" x14ac:dyDescent="0.3">
      <c r="A48" s="4" t="s">
        <v>70</v>
      </c>
      <c r="B48" s="13">
        <v>286</v>
      </c>
      <c r="C48" s="98">
        <v>68.355640535372899</v>
      </c>
      <c r="D48" s="13" t="s">
        <v>34</v>
      </c>
      <c r="E48" s="100" t="s">
        <v>34</v>
      </c>
      <c r="F48" s="13" t="s">
        <v>34</v>
      </c>
      <c r="G48" s="102" t="s">
        <v>34</v>
      </c>
    </row>
    <row r="49" spans="1:7" x14ac:dyDescent="0.3">
      <c r="A49" s="4" t="s">
        <v>71</v>
      </c>
      <c r="B49" s="13">
        <v>76</v>
      </c>
      <c r="C49" s="98">
        <v>52.668052668052702</v>
      </c>
      <c r="D49" s="13" t="s">
        <v>34</v>
      </c>
      <c r="E49" s="100" t="s">
        <v>34</v>
      </c>
      <c r="F49" s="13" t="s">
        <v>34</v>
      </c>
      <c r="G49" s="102" t="s">
        <v>34</v>
      </c>
    </row>
    <row r="50" spans="1:7" x14ac:dyDescent="0.3">
      <c r="A50" s="4" t="s">
        <v>72</v>
      </c>
      <c r="B50" s="13">
        <v>194</v>
      </c>
      <c r="C50" s="98">
        <v>59.074299634592002</v>
      </c>
      <c r="D50" s="13" t="s">
        <v>34</v>
      </c>
      <c r="E50" s="100" t="s">
        <v>34</v>
      </c>
      <c r="F50" s="13" t="s">
        <v>34</v>
      </c>
      <c r="G50" s="102" t="s">
        <v>34</v>
      </c>
    </row>
    <row r="51" spans="1:7" x14ac:dyDescent="0.3">
      <c r="A51" s="4" t="s">
        <v>73</v>
      </c>
      <c r="B51" s="13">
        <v>103</v>
      </c>
      <c r="C51" s="98">
        <v>57.317751808569803</v>
      </c>
      <c r="D51" s="13" t="s">
        <v>34</v>
      </c>
      <c r="E51" s="100" t="s">
        <v>34</v>
      </c>
      <c r="F51" s="13" t="s">
        <v>34</v>
      </c>
      <c r="G51" s="102" t="s">
        <v>34</v>
      </c>
    </row>
    <row r="52" spans="1:7" x14ac:dyDescent="0.3">
      <c r="A52" s="4" t="s">
        <v>74</v>
      </c>
      <c r="B52" s="13">
        <v>540</v>
      </c>
      <c r="C52" s="98">
        <v>56.574122577265598</v>
      </c>
      <c r="D52" s="13">
        <v>38</v>
      </c>
      <c r="E52" s="100">
        <v>79.1666666666667</v>
      </c>
      <c r="F52" s="13">
        <v>501</v>
      </c>
      <c r="G52" s="102">
        <v>55.267512410369598</v>
      </c>
    </row>
    <row r="53" spans="1:7" x14ac:dyDescent="0.3">
      <c r="A53" s="4" t="s">
        <v>75</v>
      </c>
      <c r="B53" s="13">
        <v>147</v>
      </c>
      <c r="C53" s="98">
        <v>60.024499795834998</v>
      </c>
      <c r="D53" s="13" t="s">
        <v>34</v>
      </c>
      <c r="E53" s="100" t="s">
        <v>34</v>
      </c>
      <c r="F53" s="13" t="s">
        <v>34</v>
      </c>
      <c r="G53" s="102" t="s">
        <v>34</v>
      </c>
    </row>
    <row r="54" spans="1:7" x14ac:dyDescent="0.3">
      <c r="A54" s="4" t="s">
        <v>5</v>
      </c>
      <c r="B54" s="13">
        <v>5381</v>
      </c>
      <c r="C54" s="98">
        <v>52.4091046331557</v>
      </c>
      <c r="D54" s="13">
        <v>466</v>
      </c>
      <c r="E54" s="100">
        <v>84.161098067545595</v>
      </c>
      <c r="F54" s="13">
        <v>4907</v>
      </c>
      <c r="G54" s="102">
        <v>50.516801185966102</v>
      </c>
    </row>
    <row r="55" spans="1:7" x14ac:dyDescent="0.3">
      <c r="A55" s="4" t="s">
        <v>76</v>
      </c>
      <c r="B55" s="13">
        <v>64</v>
      </c>
      <c r="C55" s="98">
        <v>79.404466501240705</v>
      </c>
      <c r="D55" s="13" t="s">
        <v>34</v>
      </c>
      <c r="E55" s="100" t="s">
        <v>34</v>
      </c>
      <c r="F55" s="13" t="s">
        <v>34</v>
      </c>
      <c r="G55" s="102" t="s">
        <v>34</v>
      </c>
    </row>
    <row r="56" spans="1:7" x14ac:dyDescent="0.3">
      <c r="A56" s="4" t="s">
        <v>77</v>
      </c>
      <c r="B56" s="13">
        <v>321</v>
      </c>
      <c r="C56" s="98">
        <v>74.185347816038799</v>
      </c>
      <c r="D56" s="13" t="s">
        <v>34</v>
      </c>
      <c r="E56" s="100" t="s">
        <v>34</v>
      </c>
      <c r="F56" s="13" t="s">
        <v>34</v>
      </c>
      <c r="G56" s="102" t="s">
        <v>34</v>
      </c>
    </row>
    <row r="57" spans="1:7" x14ac:dyDescent="0.3">
      <c r="A57" s="4" t="s">
        <v>78</v>
      </c>
      <c r="B57" s="13">
        <v>587</v>
      </c>
      <c r="C57" s="98">
        <v>73.651191969887094</v>
      </c>
      <c r="D57" s="13">
        <v>16</v>
      </c>
      <c r="E57" s="100">
        <v>71.1111111111111</v>
      </c>
      <c r="F57" s="13">
        <v>569</v>
      </c>
      <c r="G57" s="102">
        <v>73.466752743705598</v>
      </c>
    </row>
    <row r="58" spans="1:7" x14ac:dyDescent="0.3">
      <c r="A58" s="4" t="s">
        <v>79</v>
      </c>
      <c r="B58" s="13">
        <v>120</v>
      </c>
      <c r="C58" s="98">
        <v>55.121727147450599</v>
      </c>
      <c r="D58" s="13" t="s">
        <v>34</v>
      </c>
      <c r="E58" s="100" t="s">
        <v>34</v>
      </c>
      <c r="F58" s="13" t="s">
        <v>34</v>
      </c>
      <c r="G58" s="102" t="s">
        <v>34</v>
      </c>
    </row>
    <row r="59" spans="1:7" x14ac:dyDescent="0.3">
      <c r="A59" s="4" t="s">
        <v>80</v>
      </c>
      <c r="B59" s="13">
        <v>372</v>
      </c>
      <c r="C59" s="98">
        <v>62.290689886135297</v>
      </c>
      <c r="D59" s="13">
        <v>17</v>
      </c>
      <c r="E59" s="100">
        <v>67.729083665338607</v>
      </c>
      <c r="F59" s="13">
        <v>354</v>
      </c>
      <c r="G59" s="102">
        <v>61.877294179339302</v>
      </c>
    </row>
    <row r="60" spans="1:7" x14ac:dyDescent="0.3">
      <c r="A60" s="4" t="s">
        <v>81</v>
      </c>
      <c r="B60" s="13">
        <v>540</v>
      </c>
      <c r="C60" s="98">
        <v>65.693430656934297</v>
      </c>
      <c r="D60" s="13">
        <v>123</v>
      </c>
      <c r="E60" s="100">
        <v>112.947658402204</v>
      </c>
      <c r="F60" s="13">
        <v>417</v>
      </c>
      <c r="G60" s="102">
        <v>58.477071939419403</v>
      </c>
    </row>
    <row r="61" spans="1:7" x14ac:dyDescent="0.3">
      <c r="A61" s="4" t="s">
        <v>82</v>
      </c>
      <c r="B61" s="13">
        <v>608</v>
      </c>
      <c r="C61" s="98">
        <v>63.149148317407601</v>
      </c>
      <c r="D61" s="13">
        <v>30</v>
      </c>
      <c r="E61" s="100">
        <v>50.335570469798697</v>
      </c>
      <c r="F61" s="13">
        <v>577</v>
      </c>
      <c r="G61" s="102">
        <v>63.883968113374699</v>
      </c>
    </row>
    <row r="62" spans="1:7" x14ac:dyDescent="0.3">
      <c r="A62" s="4" t="s">
        <v>83</v>
      </c>
      <c r="B62" s="13">
        <v>293</v>
      </c>
      <c r="C62" s="98">
        <v>66.319601629696706</v>
      </c>
      <c r="D62" s="13" t="s">
        <v>34</v>
      </c>
      <c r="E62" s="100" t="s">
        <v>34</v>
      </c>
      <c r="F62" s="13">
        <v>282</v>
      </c>
      <c r="G62" s="102">
        <v>65.398886827458298</v>
      </c>
    </row>
    <row r="63" spans="1:7" x14ac:dyDescent="0.3">
      <c r="A63" s="4" t="s">
        <v>84</v>
      </c>
      <c r="B63" s="13">
        <v>302</v>
      </c>
      <c r="C63" s="98">
        <v>62.8381190178943</v>
      </c>
      <c r="D63" s="13">
        <v>33</v>
      </c>
      <c r="E63" s="100">
        <v>120.43795620438</v>
      </c>
      <c r="F63" s="13">
        <v>268</v>
      </c>
      <c r="G63" s="102">
        <v>59.135039717563998</v>
      </c>
    </row>
    <row r="64" spans="1:7" x14ac:dyDescent="0.3">
      <c r="A64" s="4" t="s">
        <v>6</v>
      </c>
      <c r="B64" s="13">
        <v>1154</v>
      </c>
      <c r="C64" s="98">
        <v>57.975383069580502</v>
      </c>
      <c r="D64" s="13">
        <v>82</v>
      </c>
      <c r="E64" s="100">
        <v>83.418107833163802</v>
      </c>
      <c r="F64" s="13">
        <v>1069</v>
      </c>
      <c r="G64" s="102">
        <v>56.495085086143099</v>
      </c>
    </row>
    <row r="65" spans="1:7" x14ac:dyDescent="0.3">
      <c r="A65" s="4" t="s">
        <v>85</v>
      </c>
      <c r="B65" s="13">
        <v>294</v>
      </c>
      <c r="C65" s="98">
        <v>60.7940446650124</v>
      </c>
      <c r="D65" s="13">
        <v>12</v>
      </c>
      <c r="E65" s="100">
        <v>83.916083916083906</v>
      </c>
      <c r="F65" s="13">
        <v>282</v>
      </c>
      <c r="G65" s="102">
        <v>60.0894949925421</v>
      </c>
    </row>
    <row r="66" spans="1:7" x14ac:dyDescent="0.3">
      <c r="A66" s="4" t="s">
        <v>86</v>
      </c>
      <c r="B66" s="13">
        <v>423</v>
      </c>
      <c r="C66" s="98">
        <v>64.139499620924894</v>
      </c>
      <c r="D66" s="13">
        <v>44</v>
      </c>
      <c r="E66" s="100">
        <v>87.128712871287107</v>
      </c>
      <c r="F66" s="13">
        <v>378</v>
      </c>
      <c r="G66" s="102">
        <v>62.068965517241402</v>
      </c>
    </row>
    <row r="67" spans="1:7" x14ac:dyDescent="0.3">
      <c r="A67" s="4" t="s">
        <v>87</v>
      </c>
      <c r="B67" s="13">
        <v>1322</v>
      </c>
      <c r="C67" s="98">
        <v>64.396707097277002</v>
      </c>
      <c r="D67" s="13">
        <v>128</v>
      </c>
      <c r="E67" s="100">
        <v>82.474226804123703</v>
      </c>
      <c r="F67" s="13">
        <v>1193</v>
      </c>
      <c r="G67" s="102">
        <v>62.865574116035198</v>
      </c>
    </row>
    <row r="68" spans="1:7" x14ac:dyDescent="0.3">
      <c r="A68" s="4" t="s">
        <v>88</v>
      </c>
      <c r="B68" s="13">
        <v>117</v>
      </c>
      <c r="C68" s="98">
        <v>55.084745762711897</v>
      </c>
      <c r="D68" s="13" t="s">
        <v>34</v>
      </c>
      <c r="E68" s="100" t="s">
        <v>34</v>
      </c>
      <c r="F68" s="13" t="s">
        <v>34</v>
      </c>
      <c r="G68" s="102" t="s">
        <v>34</v>
      </c>
    </row>
    <row r="69" spans="1:7" x14ac:dyDescent="0.3">
      <c r="A69" s="4" t="s">
        <v>89</v>
      </c>
      <c r="B69" s="13">
        <v>499</v>
      </c>
      <c r="C69" s="98">
        <v>66.382865504855701</v>
      </c>
      <c r="D69" s="13">
        <v>38</v>
      </c>
      <c r="E69" s="100">
        <v>85.393258426966298</v>
      </c>
      <c r="F69" s="13">
        <v>459</v>
      </c>
      <c r="G69" s="102">
        <v>64.903846153846203</v>
      </c>
    </row>
    <row r="70" spans="1:7" x14ac:dyDescent="0.3">
      <c r="A70" s="4" t="s">
        <v>90</v>
      </c>
      <c r="B70" s="13">
        <v>3636</v>
      </c>
      <c r="C70" s="98">
        <v>69.423759880856906</v>
      </c>
      <c r="D70" s="13">
        <v>514</v>
      </c>
      <c r="E70" s="100">
        <v>82.200543739005298</v>
      </c>
      <c r="F70" s="13">
        <v>3112</v>
      </c>
      <c r="G70" s="102">
        <v>67.474686151644605</v>
      </c>
    </row>
    <row r="71" spans="1:7" x14ac:dyDescent="0.3">
      <c r="A71" s="4" t="s">
        <v>91</v>
      </c>
      <c r="B71" s="13">
        <v>52</v>
      </c>
      <c r="C71" s="98">
        <v>47.144152311876702</v>
      </c>
      <c r="D71" s="13" t="s">
        <v>34</v>
      </c>
      <c r="E71" s="100" t="s">
        <v>34</v>
      </c>
      <c r="F71" s="13" t="s">
        <v>34</v>
      </c>
      <c r="G71" s="102" t="s">
        <v>34</v>
      </c>
    </row>
    <row r="72" spans="1:7" x14ac:dyDescent="0.3">
      <c r="A72" s="4" t="s">
        <v>92</v>
      </c>
      <c r="B72" s="13">
        <v>196</v>
      </c>
      <c r="C72" s="98">
        <v>61.712846347607098</v>
      </c>
      <c r="D72" s="13" t="s">
        <v>34</v>
      </c>
      <c r="E72" s="100" t="s">
        <v>34</v>
      </c>
      <c r="F72" s="13" t="s">
        <v>34</v>
      </c>
      <c r="G72" s="102" t="s">
        <v>34</v>
      </c>
    </row>
    <row r="73" spans="1:7" x14ac:dyDescent="0.3">
      <c r="A73" s="4" t="s">
        <v>93</v>
      </c>
      <c r="B73" s="13">
        <v>350</v>
      </c>
      <c r="C73" s="98">
        <v>65.641410352588196</v>
      </c>
      <c r="D73" s="13">
        <v>37</v>
      </c>
      <c r="E73" s="100">
        <v>100.54347826087</v>
      </c>
      <c r="F73" s="13">
        <v>312</v>
      </c>
      <c r="G73" s="102">
        <v>62.852538275584202</v>
      </c>
    </row>
    <row r="74" spans="1:7" x14ac:dyDescent="0.3">
      <c r="A74" s="4" t="s">
        <v>94</v>
      </c>
      <c r="B74" s="13">
        <v>237</v>
      </c>
      <c r="C74" s="98">
        <v>61.686621551275401</v>
      </c>
      <c r="D74" s="13" t="s">
        <v>34</v>
      </c>
      <c r="E74" s="100" t="s">
        <v>34</v>
      </c>
      <c r="F74" s="13" t="s">
        <v>34</v>
      </c>
      <c r="G74" s="102" t="s">
        <v>34</v>
      </c>
    </row>
    <row r="75" spans="1:7" x14ac:dyDescent="0.3">
      <c r="A75" s="4" t="s">
        <v>95</v>
      </c>
      <c r="B75" s="13">
        <v>107</v>
      </c>
      <c r="C75" s="98">
        <v>77.7051561365287</v>
      </c>
      <c r="D75" s="13">
        <v>0</v>
      </c>
      <c r="E75" s="100">
        <v>0</v>
      </c>
      <c r="F75" s="13">
        <v>107</v>
      </c>
      <c r="G75" s="102">
        <v>80.572289156626496</v>
      </c>
    </row>
    <row r="76" spans="1:7" x14ac:dyDescent="0.3">
      <c r="A76" s="4" t="s">
        <v>96</v>
      </c>
      <c r="B76" s="13">
        <v>34</v>
      </c>
      <c r="C76" s="98">
        <v>47.552447552447603</v>
      </c>
      <c r="D76" s="13">
        <v>0</v>
      </c>
      <c r="E76" s="100">
        <v>0</v>
      </c>
      <c r="F76" s="13">
        <v>34</v>
      </c>
      <c r="G76" s="102">
        <v>48.991354466858802</v>
      </c>
    </row>
    <row r="77" spans="1:7" x14ac:dyDescent="0.3">
      <c r="A77" s="4" t="s">
        <v>97</v>
      </c>
      <c r="B77" s="13">
        <v>166</v>
      </c>
      <c r="C77" s="98">
        <v>58.204768583450203</v>
      </c>
      <c r="D77" s="13" t="s">
        <v>34</v>
      </c>
      <c r="E77" s="100" t="s">
        <v>34</v>
      </c>
      <c r="F77" s="13" t="s">
        <v>34</v>
      </c>
      <c r="G77" s="102" t="s">
        <v>34</v>
      </c>
    </row>
    <row r="78" spans="1:7" x14ac:dyDescent="0.3">
      <c r="A78" s="4" t="s">
        <v>98</v>
      </c>
      <c r="B78" s="13">
        <v>920</v>
      </c>
      <c r="C78" s="98">
        <v>56.107824602061399</v>
      </c>
      <c r="D78" s="13">
        <v>124</v>
      </c>
      <c r="E78" s="100">
        <v>99.120703437250199</v>
      </c>
      <c r="F78" s="13">
        <v>795</v>
      </c>
      <c r="G78" s="102">
        <v>52.489106034596603</v>
      </c>
    </row>
    <row r="79" spans="1:7" x14ac:dyDescent="0.3">
      <c r="A79" s="4" t="s">
        <v>99</v>
      </c>
      <c r="B79" s="13">
        <v>372</v>
      </c>
      <c r="C79" s="98">
        <v>63.2760673583943</v>
      </c>
      <c r="D79" s="13">
        <v>32</v>
      </c>
      <c r="E79" s="100">
        <v>86.486486486486498</v>
      </c>
      <c r="F79" s="13">
        <v>339</v>
      </c>
      <c r="G79" s="102">
        <v>61.535668905427499</v>
      </c>
    </row>
    <row r="80" spans="1:7" x14ac:dyDescent="0.3">
      <c r="A80" s="4" t="s">
        <v>100</v>
      </c>
      <c r="B80" s="13">
        <v>502</v>
      </c>
      <c r="C80" s="98">
        <v>57.8874538745387</v>
      </c>
      <c r="D80" s="13">
        <v>13</v>
      </c>
      <c r="E80" s="100">
        <v>48.689138576779001</v>
      </c>
      <c r="F80" s="13">
        <v>488</v>
      </c>
      <c r="G80" s="102">
        <v>58.060678167757303</v>
      </c>
    </row>
    <row r="81" spans="1:7" x14ac:dyDescent="0.3">
      <c r="A81" s="4" t="s">
        <v>101</v>
      </c>
      <c r="B81" s="13">
        <v>889</v>
      </c>
      <c r="C81" s="98">
        <v>63.864942528735597</v>
      </c>
      <c r="D81" s="13">
        <v>151</v>
      </c>
      <c r="E81" s="100">
        <v>122.564935064935</v>
      </c>
      <c r="F81" s="13">
        <v>734</v>
      </c>
      <c r="G81" s="102">
        <v>57.849936948297596</v>
      </c>
    </row>
    <row r="82" spans="1:7" x14ac:dyDescent="0.3">
      <c r="A82" s="4" t="s">
        <v>102</v>
      </c>
      <c r="B82" s="13">
        <v>4266</v>
      </c>
      <c r="C82" s="98">
        <v>53.348339898705703</v>
      </c>
      <c r="D82" s="13">
        <v>743</v>
      </c>
      <c r="E82" s="100">
        <v>94.349206349206398</v>
      </c>
      <c r="F82" s="13">
        <v>3507</v>
      </c>
      <c r="G82" s="102">
        <v>48.6475239284228</v>
      </c>
    </row>
    <row r="83" spans="1:7" x14ac:dyDescent="0.3">
      <c r="A83" s="4" t="s">
        <v>103</v>
      </c>
      <c r="B83" s="13">
        <v>263</v>
      </c>
      <c r="C83" s="98">
        <v>64.334637964774998</v>
      </c>
      <c r="D83" s="13" t="s">
        <v>34</v>
      </c>
      <c r="E83" s="100" t="s">
        <v>34</v>
      </c>
      <c r="F83" s="13" t="s">
        <v>34</v>
      </c>
      <c r="G83" s="102" t="s">
        <v>34</v>
      </c>
    </row>
    <row r="84" spans="1:7" x14ac:dyDescent="0.3">
      <c r="A84" s="4" t="s">
        <v>104</v>
      </c>
      <c r="B84" s="13">
        <v>194</v>
      </c>
      <c r="C84" s="98">
        <v>71.376011773362805</v>
      </c>
      <c r="D84" s="13" t="s">
        <v>34</v>
      </c>
      <c r="E84" s="100" t="s">
        <v>34</v>
      </c>
      <c r="F84" s="13">
        <v>183</v>
      </c>
      <c r="G84" s="102">
        <v>70.330514988470398</v>
      </c>
    </row>
    <row r="85" spans="1:7" x14ac:dyDescent="0.3">
      <c r="A85" s="4" t="s">
        <v>105</v>
      </c>
      <c r="B85" s="13">
        <v>1070</v>
      </c>
      <c r="C85" s="98">
        <v>63.160380142848702</v>
      </c>
      <c r="D85" s="13">
        <v>236</v>
      </c>
      <c r="E85" s="100">
        <v>166.902404526167</v>
      </c>
      <c r="F85" s="13">
        <v>831</v>
      </c>
      <c r="G85" s="102">
        <v>53.519675404134702</v>
      </c>
    </row>
    <row r="86" spans="1:7" x14ac:dyDescent="0.3">
      <c r="A86" s="4" t="s">
        <v>9</v>
      </c>
      <c r="B86" s="13">
        <v>12403</v>
      </c>
      <c r="C86" s="98">
        <v>63.828035343944798</v>
      </c>
      <c r="D86" s="13">
        <v>1667</v>
      </c>
      <c r="E86" s="100">
        <v>126.297446776271</v>
      </c>
      <c r="F86" s="13">
        <v>10719</v>
      </c>
      <c r="G86" s="102">
        <v>59.181757950529999</v>
      </c>
    </row>
    <row r="87" spans="1:7" x14ac:dyDescent="0.3">
      <c r="A87" s="4" t="s">
        <v>106</v>
      </c>
      <c r="B87" s="13">
        <v>231</v>
      </c>
      <c r="C87" s="98">
        <v>63.305015072622602</v>
      </c>
      <c r="D87" s="13" t="s">
        <v>34</v>
      </c>
      <c r="E87" s="100" t="s">
        <v>34</v>
      </c>
      <c r="F87" s="13">
        <v>219</v>
      </c>
      <c r="G87" s="102">
        <v>62.660944206008601</v>
      </c>
    </row>
    <row r="88" spans="1:7" x14ac:dyDescent="0.3">
      <c r="A88" s="4" t="s">
        <v>107</v>
      </c>
      <c r="B88" s="13">
        <v>133</v>
      </c>
      <c r="C88" s="98">
        <v>59.534467323187101</v>
      </c>
      <c r="D88" s="13" t="s">
        <v>34</v>
      </c>
      <c r="E88" s="100" t="s">
        <v>34</v>
      </c>
      <c r="F88" s="13" t="s">
        <v>34</v>
      </c>
      <c r="G88" s="102" t="s">
        <v>34</v>
      </c>
    </row>
    <row r="89" spans="1:7" x14ac:dyDescent="0.3">
      <c r="A89" s="4" t="s">
        <v>12</v>
      </c>
      <c r="B89" s="13">
        <v>1485</v>
      </c>
      <c r="C89" s="98">
        <v>54.611650485436897</v>
      </c>
      <c r="D89" s="13">
        <v>56</v>
      </c>
      <c r="E89" s="100">
        <v>71.428571428571402</v>
      </c>
      <c r="F89" s="13">
        <v>1426</v>
      </c>
      <c r="G89" s="102">
        <v>53.998788245986098</v>
      </c>
    </row>
    <row r="90" spans="1:7" x14ac:dyDescent="0.3">
      <c r="A90" s="4" t="s">
        <v>108</v>
      </c>
      <c r="B90" s="13">
        <v>2218</v>
      </c>
      <c r="C90" s="98">
        <v>58.049150723651501</v>
      </c>
      <c r="D90" s="13">
        <v>246</v>
      </c>
      <c r="E90" s="100">
        <v>92.620481927710799</v>
      </c>
      <c r="F90" s="13">
        <v>1962</v>
      </c>
      <c r="G90" s="102">
        <v>55.1852164374314</v>
      </c>
    </row>
    <row r="91" spans="1:7" x14ac:dyDescent="0.3">
      <c r="A91" s="4" t="s">
        <v>109</v>
      </c>
      <c r="B91" s="13">
        <v>693</v>
      </c>
      <c r="C91" s="98">
        <v>59.495192307692299</v>
      </c>
      <c r="D91" s="13">
        <v>21</v>
      </c>
      <c r="E91" s="100">
        <v>51.344743276283602</v>
      </c>
      <c r="F91" s="13">
        <v>671</v>
      </c>
      <c r="G91" s="102">
        <v>59.7028205356348</v>
      </c>
    </row>
    <row r="92" spans="1:7" x14ac:dyDescent="0.3">
      <c r="A92" s="4" t="s">
        <v>110</v>
      </c>
      <c r="B92" s="13">
        <v>113</v>
      </c>
      <c r="C92" s="98">
        <v>59.442398737506601</v>
      </c>
      <c r="D92" s="13">
        <v>11</v>
      </c>
      <c r="E92" s="100">
        <v>164.17910447761199</v>
      </c>
      <c r="F92" s="13">
        <v>102</v>
      </c>
      <c r="G92" s="102">
        <v>55.616139585605197</v>
      </c>
    </row>
    <row r="93" spans="1:7" x14ac:dyDescent="0.3">
      <c r="A93" s="4" t="s">
        <v>111</v>
      </c>
      <c r="B93" s="13">
        <v>143</v>
      </c>
      <c r="C93" s="98">
        <v>51.792828685259003</v>
      </c>
      <c r="D93" s="13" t="s">
        <v>34</v>
      </c>
      <c r="E93" s="100" t="s">
        <v>34</v>
      </c>
      <c r="F93" s="13" t="s">
        <v>34</v>
      </c>
      <c r="G93" s="102" t="s">
        <v>34</v>
      </c>
    </row>
    <row r="94" spans="1:7" x14ac:dyDescent="0.3">
      <c r="A94" s="4" t="s">
        <v>112</v>
      </c>
      <c r="B94" s="13">
        <v>229</v>
      </c>
      <c r="C94" s="98">
        <v>66.376811594202906</v>
      </c>
      <c r="D94" s="13" t="s">
        <v>34</v>
      </c>
      <c r="E94" s="100" t="s">
        <v>34</v>
      </c>
      <c r="F94" s="13" t="s">
        <v>34</v>
      </c>
      <c r="G94" s="102" t="s">
        <v>34</v>
      </c>
    </row>
    <row r="95" spans="1:7" x14ac:dyDescent="0.3">
      <c r="A95" s="4" t="s">
        <v>113</v>
      </c>
      <c r="B95" s="13">
        <v>67</v>
      </c>
      <c r="C95" s="98">
        <v>73.064340239912795</v>
      </c>
      <c r="D95" s="13">
        <v>0</v>
      </c>
      <c r="E95" s="100">
        <v>0</v>
      </c>
      <c r="F95" s="13">
        <v>67</v>
      </c>
      <c r="G95" s="102">
        <v>75.280898876404507</v>
      </c>
    </row>
    <row r="96" spans="1:7" x14ac:dyDescent="0.3">
      <c r="A96" s="4" t="s">
        <v>114</v>
      </c>
      <c r="B96" s="13">
        <v>551</v>
      </c>
      <c r="C96" s="98">
        <v>73.135120785771207</v>
      </c>
      <c r="D96" s="13">
        <v>84</v>
      </c>
      <c r="E96" s="100">
        <v>109.517601043025</v>
      </c>
      <c r="F96" s="13">
        <v>466</v>
      </c>
      <c r="G96" s="102">
        <v>68.863602778188294</v>
      </c>
    </row>
    <row r="97" spans="1:7" x14ac:dyDescent="0.3">
      <c r="A97" s="4" t="s">
        <v>115</v>
      </c>
      <c r="B97" s="13">
        <v>1255</v>
      </c>
      <c r="C97" s="98">
        <v>47.067206720672097</v>
      </c>
      <c r="D97" s="13">
        <v>83</v>
      </c>
      <c r="E97" s="100">
        <v>69.630872483221495</v>
      </c>
      <c r="F97" s="13">
        <v>1170</v>
      </c>
      <c r="G97" s="102">
        <v>45.932788944723598</v>
      </c>
    </row>
    <row r="98" spans="1:7" x14ac:dyDescent="0.3">
      <c r="A98" s="4" t="s">
        <v>116</v>
      </c>
      <c r="B98" s="13">
        <v>135</v>
      </c>
      <c r="C98" s="98">
        <v>59.314586994727598</v>
      </c>
      <c r="D98" s="13" t="s">
        <v>34</v>
      </c>
      <c r="E98" s="100" t="s">
        <v>34</v>
      </c>
      <c r="F98" s="13" t="s">
        <v>34</v>
      </c>
      <c r="G98" s="102" t="s">
        <v>34</v>
      </c>
    </row>
    <row r="99" spans="1:7" x14ac:dyDescent="0.3">
      <c r="A99" s="4" t="s">
        <v>117</v>
      </c>
      <c r="B99" s="13">
        <v>333</v>
      </c>
      <c r="C99" s="98">
        <v>48.8055107723875</v>
      </c>
      <c r="D99" s="13">
        <v>12</v>
      </c>
      <c r="E99" s="100">
        <v>51.948051948051997</v>
      </c>
      <c r="F99" s="13">
        <v>321</v>
      </c>
      <c r="G99" s="102">
        <v>48.695388349514602</v>
      </c>
    </row>
    <row r="100" spans="1:7" x14ac:dyDescent="0.3">
      <c r="A100" s="4" t="s">
        <v>22</v>
      </c>
      <c r="B100" s="13">
        <v>285</v>
      </c>
      <c r="C100" s="98">
        <v>60.4069520983468</v>
      </c>
      <c r="D100" s="13" t="s">
        <v>34</v>
      </c>
      <c r="E100" s="100" t="s">
        <v>34</v>
      </c>
      <c r="F100" s="13" t="s">
        <v>34</v>
      </c>
      <c r="G100" s="102" t="s">
        <v>34</v>
      </c>
    </row>
    <row r="101" spans="1:7" x14ac:dyDescent="0.3">
      <c r="A101" s="4" t="s">
        <v>118</v>
      </c>
      <c r="B101" s="13">
        <v>2359</v>
      </c>
      <c r="C101" s="98">
        <v>49.245349978080696</v>
      </c>
      <c r="D101" s="13">
        <v>165</v>
      </c>
      <c r="E101" s="100">
        <v>54.347826086956502</v>
      </c>
      <c r="F101" s="13">
        <v>2189</v>
      </c>
      <c r="G101" s="102">
        <v>48.788641986315099</v>
      </c>
    </row>
    <row r="102" spans="1:7" x14ac:dyDescent="0.3">
      <c r="A102" s="4" t="s">
        <v>119</v>
      </c>
      <c r="B102" s="13">
        <v>1707</v>
      </c>
      <c r="C102" s="98">
        <v>59.643605870020998</v>
      </c>
      <c r="D102" s="13">
        <v>164</v>
      </c>
      <c r="E102" s="100">
        <v>92.394366197183103</v>
      </c>
      <c r="F102" s="13">
        <v>1535</v>
      </c>
      <c r="G102" s="102">
        <v>57.180108027565701</v>
      </c>
    </row>
    <row r="103" spans="1:7" ht="14.4" customHeight="1" x14ac:dyDescent="0.3">
      <c r="A103" s="690" t="s">
        <v>142</v>
      </c>
      <c r="B103" s="691"/>
      <c r="C103" s="691"/>
      <c r="D103" s="691"/>
      <c r="E103" s="691"/>
      <c r="F103" s="691"/>
      <c r="G103" s="691"/>
    </row>
    <row r="104" spans="1:7" ht="14.4" customHeight="1" x14ac:dyDescent="0.3">
      <c r="A104" s="690" t="s">
        <v>30</v>
      </c>
      <c r="B104" s="691"/>
      <c r="C104" s="691"/>
      <c r="D104" s="691"/>
      <c r="E104" s="691"/>
      <c r="F104" s="691"/>
      <c r="G104" s="691"/>
    </row>
    <row r="105" spans="1:7" ht="24" customHeight="1" x14ac:dyDescent="0.3">
      <c r="A105" s="690" t="s">
        <v>25</v>
      </c>
      <c r="B105" s="691"/>
      <c r="C105" s="691"/>
      <c r="D105" s="691"/>
      <c r="E105" s="691"/>
      <c r="F105" s="691"/>
      <c r="G105" s="691"/>
    </row>
    <row r="106" spans="1:7" ht="14.4" customHeight="1" x14ac:dyDescent="0.3">
      <c r="A106" s="690" t="s">
        <v>26</v>
      </c>
      <c r="B106" s="691"/>
      <c r="C106" s="691"/>
      <c r="D106" s="691"/>
      <c r="E106" s="691"/>
      <c r="F106" s="691"/>
      <c r="G106" s="691"/>
    </row>
  </sheetData>
  <mergeCells count="10">
    <mergeCell ref="A103:G103"/>
    <mergeCell ref="A104:G104"/>
    <mergeCell ref="A105:G105"/>
    <mergeCell ref="A106:G106"/>
    <mergeCell ref="A1:G1"/>
    <mergeCell ref="A2:G2"/>
    <mergeCell ref="A4:A5"/>
    <mergeCell ref="B4:C4"/>
    <mergeCell ref="D4:E4"/>
    <mergeCell ref="F4:G4"/>
  </mergeCells>
  <pageMargins left="0.7" right="0.7" top="0.75" bottom="0.75" header="0.3" footer="0.3"/>
  <pageSetup paperSize="9" fitToHeight="0" orientation="landscape" horizontalDpi="300" verticalDpi="30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H24"/>
  <sheetViews>
    <sheetView workbookViewId="0">
      <pane ySplit="5" topLeftCell="A6" activePane="bottomLeft" state="frozen"/>
      <selection pane="bottomLeft" sqref="A1:G1"/>
    </sheetView>
  </sheetViews>
  <sheetFormatPr defaultColWidth="11.5546875" defaultRowHeight="14.4" x14ac:dyDescent="0.3"/>
  <cols>
    <col min="1" max="1" width="23.88671875" customWidth="1"/>
    <col min="2" max="7" width="14.77734375" customWidth="1"/>
  </cols>
  <sheetData>
    <row r="1" spans="1:8" ht="21" x14ac:dyDescent="0.4">
      <c r="A1" s="692" t="s">
        <v>144</v>
      </c>
      <c r="B1" s="692"/>
      <c r="C1" s="692"/>
      <c r="D1" s="692"/>
      <c r="E1" s="692"/>
      <c r="F1" s="692"/>
      <c r="G1" s="692"/>
    </row>
    <row r="2" spans="1:8" ht="21" x14ac:dyDescent="0.4">
      <c r="A2" s="692" t="s">
        <v>16</v>
      </c>
      <c r="B2" s="692"/>
      <c r="C2" s="692"/>
      <c r="D2" s="692"/>
      <c r="E2" s="692"/>
      <c r="F2" s="692"/>
      <c r="G2" s="692"/>
    </row>
    <row r="3" spans="1:8" x14ac:dyDescent="0.3">
      <c r="A3" s="3"/>
      <c r="B3" s="3"/>
      <c r="C3" s="3"/>
      <c r="D3" s="3"/>
      <c r="E3" s="3"/>
      <c r="F3" s="3"/>
      <c r="G3" s="3"/>
    </row>
    <row r="4" spans="1:8" x14ac:dyDescent="0.3">
      <c r="A4" s="693" t="s">
        <v>20</v>
      </c>
      <c r="B4" s="694" t="s">
        <v>21</v>
      </c>
      <c r="C4" s="694" t="s">
        <v>17</v>
      </c>
      <c r="D4" s="694" t="s">
        <v>22</v>
      </c>
      <c r="E4" s="694" t="s">
        <v>17</v>
      </c>
      <c r="F4" s="694" t="s">
        <v>23</v>
      </c>
      <c r="G4" s="694" t="s">
        <v>17</v>
      </c>
      <c r="H4" t="s">
        <v>17</v>
      </c>
    </row>
    <row r="5" spans="1:8" x14ac:dyDescent="0.3">
      <c r="A5" s="693" t="s">
        <v>17</v>
      </c>
      <c r="B5" s="5" t="s">
        <v>18</v>
      </c>
      <c r="C5" s="5" t="s">
        <v>145</v>
      </c>
      <c r="D5" s="5" t="s">
        <v>18</v>
      </c>
      <c r="E5" s="5" t="s">
        <v>145</v>
      </c>
      <c r="F5" s="5" t="s">
        <v>18</v>
      </c>
      <c r="G5" s="5" t="s">
        <v>145</v>
      </c>
      <c r="H5" t="s">
        <v>17</v>
      </c>
    </row>
    <row r="6" spans="1:8" x14ac:dyDescent="0.3">
      <c r="A6" s="3"/>
      <c r="B6" s="3"/>
      <c r="C6" s="3"/>
      <c r="D6" s="3"/>
      <c r="E6" s="3"/>
      <c r="F6" s="3"/>
      <c r="G6" s="3"/>
    </row>
    <row r="7" spans="1:8" x14ac:dyDescent="0.3">
      <c r="A7" s="6" t="s">
        <v>1</v>
      </c>
      <c r="B7" s="14">
        <v>81708</v>
      </c>
      <c r="C7" s="105">
        <v>1.7516056347124001</v>
      </c>
      <c r="D7" s="14">
        <v>62030</v>
      </c>
      <c r="E7" s="107">
        <v>1.77241627011678</v>
      </c>
      <c r="F7" s="14">
        <v>15359</v>
      </c>
      <c r="G7" s="109">
        <v>1.6739084737832499</v>
      </c>
    </row>
    <row r="8" spans="1:8" x14ac:dyDescent="0.3">
      <c r="A8" s="4" t="s">
        <v>2</v>
      </c>
      <c r="B8" s="13">
        <v>9997</v>
      </c>
      <c r="C8" s="104">
        <v>1.60330586282149</v>
      </c>
      <c r="D8" s="13">
        <v>6892</v>
      </c>
      <c r="E8" s="106">
        <v>1.6560997939072299</v>
      </c>
      <c r="F8" s="13">
        <v>2451</v>
      </c>
      <c r="G8" s="108">
        <v>1.5105409898966</v>
      </c>
    </row>
    <row r="9" spans="1:8" x14ac:dyDescent="0.3">
      <c r="A9" s="4" t="s">
        <v>3</v>
      </c>
      <c r="B9" s="13">
        <v>8103</v>
      </c>
      <c r="C9" s="104">
        <v>1.84105295979929</v>
      </c>
      <c r="D9" s="13">
        <v>7716</v>
      </c>
      <c r="E9" s="106">
        <v>1.8722691321707201</v>
      </c>
      <c r="F9" s="13">
        <v>141</v>
      </c>
      <c r="G9" s="108">
        <v>1.2653615513381899</v>
      </c>
    </row>
    <row r="10" spans="1:8" x14ac:dyDescent="0.3">
      <c r="A10" s="4" t="s">
        <v>4</v>
      </c>
      <c r="B10" s="13">
        <v>4562</v>
      </c>
      <c r="C10" s="104">
        <v>1.7950621842857699</v>
      </c>
      <c r="D10" s="13">
        <v>3414</v>
      </c>
      <c r="E10" s="106">
        <v>1.8122918906215499</v>
      </c>
      <c r="F10" s="13">
        <v>877</v>
      </c>
      <c r="G10" s="108">
        <v>1.66607475830549</v>
      </c>
    </row>
    <row r="11" spans="1:8" x14ac:dyDescent="0.3">
      <c r="A11" s="4" t="s">
        <v>5</v>
      </c>
      <c r="B11" s="13">
        <v>5388</v>
      </c>
      <c r="C11" s="104">
        <v>1.5488120503478899</v>
      </c>
      <c r="D11" s="13">
        <v>4553</v>
      </c>
      <c r="E11" s="106">
        <v>1.5601894770251099</v>
      </c>
      <c r="F11" s="13">
        <v>557</v>
      </c>
      <c r="G11" s="108">
        <v>1.57267197366733</v>
      </c>
    </row>
    <row r="12" spans="1:8" x14ac:dyDescent="0.3">
      <c r="A12" s="4" t="s">
        <v>6</v>
      </c>
      <c r="B12" s="13">
        <v>1157</v>
      </c>
      <c r="C12" s="104">
        <v>1.7239527819921101</v>
      </c>
      <c r="D12" s="13">
        <v>579</v>
      </c>
      <c r="E12" s="106">
        <v>1.61907380356679</v>
      </c>
      <c r="F12" s="13">
        <v>520</v>
      </c>
      <c r="G12" s="108">
        <v>1.7932317831979201</v>
      </c>
    </row>
    <row r="13" spans="1:8" x14ac:dyDescent="0.3">
      <c r="A13" s="4" t="s">
        <v>7</v>
      </c>
      <c r="B13" s="13">
        <v>16758</v>
      </c>
      <c r="C13" s="104">
        <v>1.7619578029637299</v>
      </c>
      <c r="D13" s="13">
        <v>13468</v>
      </c>
      <c r="E13" s="106">
        <v>1.7890263206938499</v>
      </c>
      <c r="F13" s="13">
        <v>2113</v>
      </c>
      <c r="G13" s="108">
        <v>1.5801858387243799</v>
      </c>
    </row>
    <row r="14" spans="1:8" x14ac:dyDescent="0.3">
      <c r="A14" s="4" t="s">
        <v>8</v>
      </c>
      <c r="B14" s="13">
        <v>3181</v>
      </c>
      <c r="C14" s="104">
        <v>1.4779604138962901</v>
      </c>
      <c r="D14" s="13">
        <v>2996</v>
      </c>
      <c r="E14" s="106">
        <v>1.4957204178271899</v>
      </c>
      <c r="F14" s="13">
        <v>68</v>
      </c>
      <c r="G14" s="108">
        <v>1.0103959685394199</v>
      </c>
    </row>
    <row r="15" spans="1:8" x14ac:dyDescent="0.3">
      <c r="A15" s="4" t="s">
        <v>9</v>
      </c>
      <c r="B15" s="13">
        <v>12436</v>
      </c>
      <c r="C15" s="104">
        <v>1.86351994081316</v>
      </c>
      <c r="D15" s="13">
        <v>4529</v>
      </c>
      <c r="E15" s="106">
        <v>1.90346825378646</v>
      </c>
      <c r="F15" s="13">
        <v>7062</v>
      </c>
      <c r="G15" s="108">
        <v>1.7858068289003399</v>
      </c>
    </row>
    <row r="16" spans="1:8" x14ac:dyDescent="0.3">
      <c r="A16" s="4" t="s">
        <v>10</v>
      </c>
      <c r="B16" s="13">
        <v>5122</v>
      </c>
      <c r="C16" s="104">
        <v>1.98898105316144</v>
      </c>
      <c r="D16" s="13">
        <v>4603</v>
      </c>
      <c r="E16" s="106">
        <v>2.0193681226292899</v>
      </c>
      <c r="F16" s="13">
        <v>313</v>
      </c>
      <c r="G16" s="108">
        <v>1.66772039659648</v>
      </c>
    </row>
    <row r="17" spans="1:7" x14ac:dyDescent="0.3">
      <c r="A17" s="4" t="s">
        <v>11</v>
      </c>
      <c r="B17" s="13">
        <v>3712</v>
      </c>
      <c r="C17" s="104">
        <v>1.81452419734022</v>
      </c>
      <c r="D17" s="13">
        <v>3461</v>
      </c>
      <c r="E17" s="106">
        <v>1.8392689439772101</v>
      </c>
      <c r="F17" s="13">
        <v>127</v>
      </c>
      <c r="G17" s="108">
        <v>1.5635394577122801</v>
      </c>
    </row>
    <row r="18" spans="1:7" x14ac:dyDescent="0.3">
      <c r="A18" s="4" t="s">
        <v>12</v>
      </c>
      <c r="B18" s="13">
        <v>1487</v>
      </c>
      <c r="C18" s="104">
        <v>1.6228513558264801</v>
      </c>
      <c r="D18" s="13">
        <v>1411</v>
      </c>
      <c r="E18" s="106">
        <v>1.6475805429333099</v>
      </c>
      <c r="F18" s="13">
        <v>27</v>
      </c>
      <c r="G18" s="108">
        <v>1.0318552360068101</v>
      </c>
    </row>
    <row r="19" spans="1:7" x14ac:dyDescent="0.3">
      <c r="A19" s="4" t="s">
        <v>13</v>
      </c>
      <c r="B19" s="13">
        <v>3961</v>
      </c>
      <c r="C19" s="104">
        <v>1.87084690173254</v>
      </c>
      <c r="D19" s="13">
        <v>3823</v>
      </c>
      <c r="E19" s="106">
        <v>1.90968111034697</v>
      </c>
      <c r="F19" s="13">
        <v>51</v>
      </c>
      <c r="G19" s="108">
        <v>1.2334850807543201</v>
      </c>
    </row>
    <row r="20" spans="1:7" x14ac:dyDescent="0.3">
      <c r="A20" s="4" t="s">
        <v>14</v>
      </c>
      <c r="B20" s="13">
        <v>5837</v>
      </c>
      <c r="C20" s="104">
        <v>1.9018055005516901</v>
      </c>
      <c r="D20" s="13">
        <v>4582</v>
      </c>
      <c r="E20" s="106">
        <v>1.89859140759262</v>
      </c>
      <c r="F20" s="13">
        <v>1048</v>
      </c>
      <c r="G20" s="108">
        <v>1.8983310765064001</v>
      </c>
    </row>
    <row r="21" spans="1:7" ht="36" customHeight="1" x14ac:dyDescent="0.3">
      <c r="A21" s="690" t="s">
        <v>146</v>
      </c>
      <c r="B21" s="691"/>
      <c r="C21" s="691"/>
      <c r="D21" s="691"/>
      <c r="E21" s="691"/>
      <c r="F21" s="691"/>
      <c r="G21" s="691"/>
    </row>
    <row r="22" spans="1:7" ht="14.4" customHeight="1" x14ac:dyDescent="0.3">
      <c r="A22" s="690" t="s">
        <v>24</v>
      </c>
      <c r="B22" s="691"/>
      <c r="C22" s="691"/>
      <c r="D22" s="691"/>
      <c r="E22" s="691"/>
      <c r="F22" s="691"/>
      <c r="G22" s="691"/>
    </row>
    <row r="23" spans="1:7" ht="36" customHeight="1" x14ac:dyDescent="0.3">
      <c r="A23" s="690" t="s">
        <v>25</v>
      </c>
      <c r="B23" s="691"/>
      <c r="C23" s="691"/>
      <c r="D23" s="691"/>
      <c r="E23" s="691"/>
      <c r="F23" s="691"/>
      <c r="G23" s="691"/>
    </row>
    <row r="24" spans="1:7" ht="14.4" customHeight="1" x14ac:dyDescent="0.3">
      <c r="A24" s="690" t="s">
        <v>26</v>
      </c>
      <c r="B24" s="691"/>
      <c r="C24" s="691"/>
      <c r="D24" s="691"/>
      <c r="E24" s="691"/>
      <c r="F24" s="691"/>
      <c r="G24" s="691"/>
    </row>
  </sheetData>
  <mergeCells count="10">
    <mergeCell ref="A21:G21"/>
    <mergeCell ref="A22:G22"/>
    <mergeCell ref="A23:G23"/>
    <mergeCell ref="A24:G24"/>
    <mergeCell ref="A1:G1"/>
    <mergeCell ref="A2:G2"/>
    <mergeCell ref="A4:A5"/>
    <mergeCell ref="B4:C4"/>
    <mergeCell ref="D4:E4"/>
    <mergeCell ref="F4:G4"/>
  </mergeCells>
  <pageMargins left="0.7" right="0.7" top="0.75" bottom="0.75" header="0.3" footer="0.3"/>
  <pageSetup paperSize="9" fitToHeight="0" orientation="landscape"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H23"/>
  <sheetViews>
    <sheetView workbookViewId="0">
      <pane ySplit="5" topLeftCell="A6" activePane="bottomLeft" state="frozen"/>
      <selection pane="bottomLeft" sqref="A1:G1"/>
    </sheetView>
  </sheetViews>
  <sheetFormatPr defaultColWidth="11.5546875" defaultRowHeight="14.4" x14ac:dyDescent="0.3"/>
  <cols>
    <col min="1" max="1" width="23.88671875" customWidth="1"/>
    <col min="2" max="7" width="14.77734375" customWidth="1"/>
  </cols>
  <sheetData>
    <row r="1" spans="1:8" ht="21" x14ac:dyDescent="0.4">
      <c r="A1" s="692" t="s">
        <v>15</v>
      </c>
      <c r="B1" s="692"/>
      <c r="C1" s="692"/>
      <c r="D1" s="692"/>
      <c r="E1" s="692"/>
      <c r="F1" s="692"/>
      <c r="G1" s="692"/>
    </row>
    <row r="2" spans="1:8" ht="21" x14ac:dyDescent="0.4">
      <c r="A2" s="692" t="s">
        <v>16</v>
      </c>
      <c r="B2" s="692"/>
      <c r="C2" s="692"/>
      <c r="D2" s="692"/>
      <c r="E2" s="692"/>
      <c r="F2" s="692"/>
      <c r="G2" s="692"/>
    </row>
    <row r="3" spans="1:8" x14ac:dyDescent="0.3">
      <c r="A3" s="3"/>
      <c r="B3" s="3"/>
      <c r="C3" s="3"/>
      <c r="D3" s="3"/>
      <c r="E3" s="3"/>
      <c r="F3" s="3"/>
      <c r="G3" s="3"/>
    </row>
    <row r="4" spans="1:8" x14ac:dyDescent="0.3">
      <c r="A4" s="693" t="s">
        <v>20</v>
      </c>
      <c r="B4" s="694" t="s">
        <v>21</v>
      </c>
      <c r="C4" s="694" t="s">
        <v>17</v>
      </c>
      <c r="D4" s="694" t="s">
        <v>22</v>
      </c>
      <c r="E4" s="694" t="s">
        <v>17</v>
      </c>
      <c r="F4" s="694" t="s">
        <v>23</v>
      </c>
      <c r="G4" s="694" t="s">
        <v>17</v>
      </c>
      <c r="H4" t="s">
        <v>17</v>
      </c>
    </row>
    <row r="5" spans="1:8" x14ac:dyDescent="0.3">
      <c r="A5" s="693" t="s">
        <v>17</v>
      </c>
      <c r="B5" s="5" t="s">
        <v>18</v>
      </c>
      <c r="C5" s="5" t="s">
        <v>19</v>
      </c>
      <c r="D5" s="5" t="s">
        <v>18</v>
      </c>
      <c r="E5" s="5" t="s">
        <v>19</v>
      </c>
      <c r="F5" s="5" t="s">
        <v>18</v>
      </c>
      <c r="G5" s="5" t="s">
        <v>19</v>
      </c>
      <c r="H5" t="s">
        <v>17</v>
      </c>
    </row>
    <row r="6" spans="1:8" x14ac:dyDescent="0.3">
      <c r="A6" s="3"/>
      <c r="B6" s="3"/>
      <c r="C6" s="3"/>
      <c r="D6" s="3"/>
      <c r="E6" s="3"/>
      <c r="F6" s="3"/>
      <c r="G6" s="3"/>
    </row>
    <row r="7" spans="1:8" x14ac:dyDescent="0.3">
      <c r="A7" s="6" t="s">
        <v>1</v>
      </c>
      <c r="B7" s="14">
        <v>81709</v>
      </c>
      <c r="C7" s="8">
        <v>11.714266462322801</v>
      </c>
      <c r="D7" s="14">
        <v>62030</v>
      </c>
      <c r="E7" s="10">
        <v>11.365118777675301</v>
      </c>
      <c r="F7" s="14">
        <v>15359</v>
      </c>
      <c r="G7" s="12">
        <v>12.972139334577101</v>
      </c>
    </row>
    <row r="8" spans="1:8" x14ac:dyDescent="0.3">
      <c r="A8" s="4" t="s">
        <v>2</v>
      </c>
      <c r="B8" s="13">
        <v>9997</v>
      </c>
      <c r="C8" s="7">
        <v>14.201070797956101</v>
      </c>
      <c r="D8" s="13">
        <v>6892</v>
      </c>
      <c r="E8" s="9">
        <v>14.913423379366201</v>
      </c>
      <c r="F8" s="13">
        <v>2451</v>
      </c>
      <c r="G8" s="11">
        <v>12.788004007012299</v>
      </c>
    </row>
    <row r="9" spans="1:8" x14ac:dyDescent="0.3">
      <c r="A9" s="4" t="s">
        <v>3</v>
      </c>
      <c r="B9" s="13">
        <v>8103</v>
      </c>
      <c r="C9" s="7">
        <v>10.290843651058699</v>
      </c>
      <c r="D9" s="13">
        <v>7716</v>
      </c>
      <c r="E9" s="9">
        <v>10.3972403384897</v>
      </c>
      <c r="F9" s="13">
        <v>141</v>
      </c>
      <c r="G9" s="11">
        <v>7.35064122614952</v>
      </c>
    </row>
    <row r="10" spans="1:8" x14ac:dyDescent="0.3">
      <c r="A10" s="4" t="s">
        <v>4</v>
      </c>
      <c r="B10" s="13">
        <v>4562</v>
      </c>
      <c r="C10" s="7">
        <v>12.358689144563099</v>
      </c>
      <c r="D10" s="13">
        <v>3414</v>
      </c>
      <c r="E10" s="9">
        <v>12.179025249894799</v>
      </c>
      <c r="F10" s="13">
        <v>877</v>
      </c>
      <c r="G10" s="11">
        <v>12.5242773906089</v>
      </c>
    </row>
    <row r="11" spans="1:8" x14ac:dyDescent="0.3">
      <c r="A11" s="4" t="s">
        <v>5</v>
      </c>
      <c r="B11" s="13">
        <v>5388</v>
      </c>
      <c r="C11" s="7">
        <v>11.0708158254312</v>
      </c>
      <c r="D11" s="13">
        <v>4553</v>
      </c>
      <c r="E11" s="9">
        <v>10.9161354051533</v>
      </c>
      <c r="F11" s="13">
        <v>557</v>
      </c>
      <c r="G11" s="11">
        <v>12.866118451446001</v>
      </c>
    </row>
    <row r="12" spans="1:8" x14ac:dyDescent="0.3">
      <c r="A12" s="4" t="s">
        <v>6</v>
      </c>
      <c r="B12" s="13">
        <v>1157</v>
      </c>
      <c r="C12" s="7">
        <v>11.715150717388401</v>
      </c>
      <c r="D12" s="13">
        <v>579</v>
      </c>
      <c r="E12" s="9">
        <v>10.008643042350901</v>
      </c>
      <c r="F12" s="13">
        <v>520</v>
      </c>
      <c r="G12" s="11">
        <v>13.914160333939799</v>
      </c>
    </row>
    <row r="13" spans="1:8" x14ac:dyDescent="0.3">
      <c r="A13" s="4" t="s">
        <v>7</v>
      </c>
      <c r="B13" s="13">
        <v>16758</v>
      </c>
      <c r="C13" s="7">
        <v>11.8629034027802</v>
      </c>
      <c r="D13" s="13">
        <v>13468</v>
      </c>
      <c r="E13" s="9">
        <v>11.603892663131299</v>
      </c>
      <c r="F13" s="13">
        <v>2113</v>
      </c>
      <c r="G13" s="11">
        <v>12.9653378166936</v>
      </c>
    </row>
    <row r="14" spans="1:8" x14ac:dyDescent="0.3">
      <c r="A14" s="4" t="s">
        <v>8</v>
      </c>
      <c r="B14" s="13">
        <v>3181</v>
      </c>
      <c r="C14" s="7">
        <v>8.8151262134307995</v>
      </c>
      <c r="D14" s="13">
        <v>2996</v>
      </c>
      <c r="E14" s="9">
        <v>8.8206112601167597</v>
      </c>
      <c r="F14" s="13">
        <v>68</v>
      </c>
      <c r="G14" s="11">
        <v>6.8252534377195602</v>
      </c>
    </row>
    <row r="15" spans="1:8" x14ac:dyDescent="0.3">
      <c r="A15" s="4" t="s">
        <v>9</v>
      </c>
      <c r="B15" s="13">
        <v>12436</v>
      </c>
      <c r="C15" s="7">
        <v>13.4522793478955</v>
      </c>
      <c r="D15" s="13">
        <v>4529</v>
      </c>
      <c r="E15" s="9">
        <v>12.135258969481001</v>
      </c>
      <c r="F15" s="13">
        <v>7062</v>
      </c>
      <c r="G15" s="11">
        <v>13.983161596401001</v>
      </c>
    </row>
    <row r="16" spans="1:8" x14ac:dyDescent="0.3">
      <c r="A16" s="4" t="s">
        <v>10</v>
      </c>
      <c r="B16" s="13">
        <v>5122</v>
      </c>
      <c r="C16" s="7">
        <v>11.9000875894772</v>
      </c>
      <c r="D16" s="13">
        <v>4603</v>
      </c>
      <c r="E16" s="9">
        <v>12.020065649457001</v>
      </c>
      <c r="F16" s="13">
        <v>313</v>
      </c>
      <c r="G16" s="11">
        <v>10.1032924467398</v>
      </c>
    </row>
    <row r="17" spans="1:7" x14ac:dyDescent="0.3">
      <c r="A17" s="4" t="s">
        <v>11</v>
      </c>
      <c r="B17" s="13">
        <v>3712</v>
      </c>
      <c r="C17" s="7">
        <v>10.743600727045401</v>
      </c>
      <c r="D17" s="13">
        <v>3461</v>
      </c>
      <c r="E17" s="9">
        <v>10.852625670645899</v>
      </c>
      <c r="F17" s="13">
        <v>127</v>
      </c>
      <c r="G17" s="11">
        <v>8.9746307681435908</v>
      </c>
    </row>
    <row r="18" spans="1:7" x14ac:dyDescent="0.3">
      <c r="A18" s="4" t="s">
        <v>12</v>
      </c>
      <c r="B18" s="13">
        <v>1488</v>
      </c>
      <c r="C18" s="7">
        <v>9.3436230400683193</v>
      </c>
      <c r="D18" s="13">
        <v>1411</v>
      </c>
      <c r="E18" s="9">
        <v>9.3656451409493098</v>
      </c>
      <c r="F18" s="13">
        <v>27</v>
      </c>
      <c r="G18" s="11">
        <v>6.9106731507550503</v>
      </c>
    </row>
    <row r="19" spans="1:7" x14ac:dyDescent="0.3">
      <c r="A19" s="4" t="s">
        <v>13</v>
      </c>
      <c r="B19" s="13">
        <v>3961</v>
      </c>
      <c r="C19" s="7">
        <v>10.818827655338</v>
      </c>
      <c r="D19" s="13">
        <v>3823</v>
      </c>
      <c r="E19" s="9">
        <v>11.000172641998001</v>
      </c>
      <c r="F19" s="13">
        <v>51</v>
      </c>
      <c r="G19" s="11">
        <v>7.3086844368013804</v>
      </c>
    </row>
    <row r="20" spans="1:7" x14ac:dyDescent="0.3">
      <c r="A20" s="4" t="s">
        <v>14</v>
      </c>
      <c r="B20" s="13">
        <v>5837</v>
      </c>
      <c r="C20" s="7">
        <v>11.013560812327899</v>
      </c>
      <c r="D20" s="13">
        <v>4582</v>
      </c>
      <c r="E20" s="9">
        <v>10.7848813945497</v>
      </c>
      <c r="F20" s="13">
        <v>1048</v>
      </c>
      <c r="G20" s="11">
        <v>11.844886241622101</v>
      </c>
    </row>
    <row r="21" spans="1:7" ht="14.4" customHeight="1" x14ac:dyDescent="0.3">
      <c r="A21" s="690" t="s">
        <v>24</v>
      </c>
      <c r="B21" s="691"/>
      <c r="C21" s="691"/>
      <c r="D21" s="691"/>
      <c r="E21" s="691"/>
      <c r="F21" s="691"/>
      <c r="G21" s="691"/>
    </row>
    <row r="22" spans="1:7" ht="36" customHeight="1" x14ac:dyDescent="0.3">
      <c r="A22" s="690" t="s">
        <v>25</v>
      </c>
      <c r="B22" s="691"/>
      <c r="C22" s="691"/>
      <c r="D22" s="691"/>
      <c r="E22" s="691"/>
      <c r="F22" s="691"/>
      <c r="G22" s="691"/>
    </row>
    <row r="23" spans="1:7" ht="14.4" customHeight="1" x14ac:dyDescent="0.3">
      <c r="A23" s="690" t="s">
        <v>26</v>
      </c>
      <c r="B23" s="691"/>
      <c r="C23" s="691"/>
      <c r="D23" s="691"/>
      <c r="E23" s="691"/>
      <c r="F23" s="691"/>
      <c r="G23" s="691"/>
    </row>
  </sheetData>
  <mergeCells count="9">
    <mergeCell ref="A21:G21"/>
    <mergeCell ref="A22:G22"/>
    <mergeCell ref="A23:G23"/>
    <mergeCell ref="A1:G1"/>
    <mergeCell ref="A2:G2"/>
    <mergeCell ref="A4:A5"/>
    <mergeCell ref="B4:C4"/>
    <mergeCell ref="D4:E4"/>
    <mergeCell ref="F4:G4"/>
  </mergeCells>
  <pageMargins left="0.7" right="0.7" top="0.75" bottom="0.75" header="0.3" footer="0.3"/>
  <pageSetup paperSize="9" fitToHeight="0" orientation="landscape" horizontalDpi="300" verticalDpi="30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H24"/>
  <sheetViews>
    <sheetView workbookViewId="0">
      <pane ySplit="5" topLeftCell="A6" activePane="bottomLeft" state="frozen"/>
      <selection pane="bottomLeft" sqref="A1:G1"/>
    </sheetView>
  </sheetViews>
  <sheetFormatPr defaultColWidth="11.5546875" defaultRowHeight="14.4" x14ac:dyDescent="0.3"/>
  <cols>
    <col min="1" max="1" width="23.88671875" customWidth="1"/>
    <col min="2" max="7" width="16.33203125" customWidth="1"/>
  </cols>
  <sheetData>
    <row r="1" spans="1:8" ht="21" x14ac:dyDescent="0.4">
      <c r="A1" s="692" t="s">
        <v>144</v>
      </c>
      <c r="B1" s="692"/>
      <c r="C1" s="692"/>
      <c r="D1" s="692"/>
      <c r="E1" s="692"/>
      <c r="F1" s="692"/>
      <c r="G1" s="692"/>
    </row>
    <row r="2" spans="1:8" ht="21" x14ac:dyDescent="0.4">
      <c r="A2" s="692" t="s">
        <v>27</v>
      </c>
      <c r="B2" s="692"/>
      <c r="C2" s="692"/>
      <c r="D2" s="692"/>
      <c r="E2" s="692"/>
      <c r="F2" s="692"/>
      <c r="G2" s="692"/>
    </row>
    <row r="3" spans="1:8" x14ac:dyDescent="0.3">
      <c r="A3" s="3"/>
      <c r="B3" s="3"/>
      <c r="C3" s="3"/>
      <c r="D3" s="3"/>
      <c r="E3" s="3"/>
      <c r="F3" s="3"/>
      <c r="G3" s="3"/>
    </row>
    <row r="4" spans="1:8" x14ac:dyDescent="0.3">
      <c r="A4" s="693" t="s">
        <v>20</v>
      </c>
      <c r="B4" s="694" t="s">
        <v>21</v>
      </c>
      <c r="C4" s="694" t="s">
        <v>17</v>
      </c>
      <c r="D4" s="694" t="s">
        <v>28</v>
      </c>
      <c r="E4" s="694" t="s">
        <v>17</v>
      </c>
      <c r="F4" s="694" t="s">
        <v>29</v>
      </c>
      <c r="G4" s="694" t="s">
        <v>17</v>
      </c>
      <c r="H4" t="s">
        <v>17</v>
      </c>
    </row>
    <row r="5" spans="1:8" x14ac:dyDescent="0.3">
      <c r="A5" s="693" t="s">
        <v>17</v>
      </c>
      <c r="B5" s="5" t="s">
        <v>18</v>
      </c>
      <c r="C5" s="5" t="s">
        <v>145</v>
      </c>
      <c r="D5" s="5" t="s">
        <v>18</v>
      </c>
      <c r="E5" s="5" t="s">
        <v>145</v>
      </c>
      <c r="F5" s="5" t="s">
        <v>18</v>
      </c>
      <c r="G5" s="5" t="s">
        <v>145</v>
      </c>
      <c r="H5" t="s">
        <v>17</v>
      </c>
    </row>
    <row r="6" spans="1:8" x14ac:dyDescent="0.3">
      <c r="A6" s="3"/>
      <c r="B6" s="3"/>
      <c r="C6" s="3"/>
      <c r="D6" s="3"/>
      <c r="E6" s="3"/>
      <c r="F6" s="3"/>
      <c r="G6" s="3"/>
    </row>
    <row r="7" spans="1:8" x14ac:dyDescent="0.3">
      <c r="A7" s="6" t="s">
        <v>1</v>
      </c>
      <c r="B7" s="14">
        <v>81708</v>
      </c>
      <c r="C7" s="111">
        <v>1.7516056347124001</v>
      </c>
      <c r="D7" s="14">
        <v>9440</v>
      </c>
      <c r="E7" s="113">
        <v>3.0757786537343401</v>
      </c>
      <c r="F7" s="14">
        <v>72072</v>
      </c>
      <c r="G7" s="115">
        <v>1.6522815680829199</v>
      </c>
    </row>
    <row r="8" spans="1:8" x14ac:dyDescent="0.3">
      <c r="A8" s="4" t="s">
        <v>2</v>
      </c>
      <c r="B8" s="13">
        <v>9997</v>
      </c>
      <c r="C8" s="110">
        <v>1.60330586282149</v>
      </c>
      <c r="D8" s="13">
        <v>2125</v>
      </c>
      <c r="E8" s="112">
        <v>3.7417351920972899</v>
      </c>
      <c r="F8" s="13">
        <v>7841</v>
      </c>
      <c r="G8" s="114">
        <v>1.3622748936119999</v>
      </c>
    </row>
    <row r="9" spans="1:8" x14ac:dyDescent="0.3">
      <c r="A9" s="4" t="s">
        <v>3</v>
      </c>
      <c r="B9" s="13">
        <v>8103</v>
      </c>
      <c r="C9" s="110">
        <v>1.84105295979929</v>
      </c>
      <c r="D9" s="13">
        <v>787</v>
      </c>
      <c r="E9" s="112">
        <v>3.02953171376664</v>
      </c>
      <c r="F9" s="13">
        <v>7297</v>
      </c>
      <c r="G9" s="114">
        <v>1.7622655886260199</v>
      </c>
    </row>
    <row r="10" spans="1:8" x14ac:dyDescent="0.3">
      <c r="A10" s="4" t="s">
        <v>4</v>
      </c>
      <c r="B10" s="13">
        <v>4562</v>
      </c>
      <c r="C10" s="110">
        <v>1.7950621842857699</v>
      </c>
      <c r="D10" s="13">
        <v>681</v>
      </c>
      <c r="E10" s="112">
        <v>4.0665244204392899</v>
      </c>
      <c r="F10" s="13">
        <v>3868</v>
      </c>
      <c r="G10" s="114">
        <v>1.6225962983839901</v>
      </c>
    </row>
    <row r="11" spans="1:8" x14ac:dyDescent="0.3">
      <c r="A11" s="4" t="s">
        <v>5</v>
      </c>
      <c r="B11" s="13">
        <v>5388</v>
      </c>
      <c r="C11" s="110">
        <v>1.5488120503478899</v>
      </c>
      <c r="D11" s="13">
        <v>467</v>
      </c>
      <c r="E11" s="112">
        <v>2.5220380603701602</v>
      </c>
      <c r="F11" s="13">
        <v>4913</v>
      </c>
      <c r="G11" s="114">
        <v>1.49223812213958</v>
      </c>
    </row>
    <row r="12" spans="1:8" x14ac:dyDescent="0.3">
      <c r="A12" s="4" t="s">
        <v>6</v>
      </c>
      <c r="B12" s="13">
        <v>1157</v>
      </c>
      <c r="C12" s="110">
        <v>1.7239527819921101</v>
      </c>
      <c r="D12" s="13">
        <v>82</v>
      </c>
      <c r="E12" s="112">
        <v>2.6424310439170702</v>
      </c>
      <c r="F12" s="13">
        <v>1072</v>
      </c>
      <c r="G12" s="114">
        <v>1.6741655218453</v>
      </c>
    </row>
    <row r="13" spans="1:8" x14ac:dyDescent="0.3">
      <c r="A13" s="4" t="s">
        <v>7</v>
      </c>
      <c r="B13" s="13">
        <v>16758</v>
      </c>
      <c r="C13" s="110">
        <v>1.7619578029637299</v>
      </c>
      <c r="D13" s="13">
        <v>2097</v>
      </c>
      <c r="E13" s="112">
        <v>2.64995921260534</v>
      </c>
      <c r="F13" s="13">
        <v>14604</v>
      </c>
      <c r="G13" s="114">
        <v>1.6727155585777</v>
      </c>
    </row>
    <row r="14" spans="1:8" x14ac:dyDescent="0.3">
      <c r="A14" s="4" t="s">
        <v>8</v>
      </c>
      <c r="B14" s="13">
        <v>3181</v>
      </c>
      <c r="C14" s="110">
        <v>1.4779604138962901</v>
      </c>
      <c r="D14" s="13">
        <v>155</v>
      </c>
      <c r="E14" s="112">
        <v>1.8768580360037901</v>
      </c>
      <c r="F14" s="13">
        <v>3016</v>
      </c>
      <c r="G14" s="114">
        <v>1.45833572501963</v>
      </c>
    </row>
    <row r="15" spans="1:8" x14ac:dyDescent="0.3">
      <c r="A15" s="4" t="s">
        <v>9</v>
      </c>
      <c r="B15" s="13">
        <v>12436</v>
      </c>
      <c r="C15" s="110">
        <v>1.86351994081316</v>
      </c>
      <c r="D15" s="13">
        <v>1673</v>
      </c>
      <c r="E15" s="112">
        <v>3.9757066616515702</v>
      </c>
      <c r="F15" s="13">
        <v>10746</v>
      </c>
      <c r="G15" s="114">
        <v>1.71763599790477</v>
      </c>
    </row>
    <row r="16" spans="1:8" x14ac:dyDescent="0.3">
      <c r="A16" s="4" t="s">
        <v>10</v>
      </c>
      <c r="B16" s="13">
        <v>5122</v>
      </c>
      <c r="C16" s="110">
        <v>1.98898105316144</v>
      </c>
      <c r="D16" s="13">
        <v>482</v>
      </c>
      <c r="E16" s="112">
        <v>2.7544104104069902</v>
      </c>
      <c r="F16" s="13">
        <v>4632</v>
      </c>
      <c r="G16" s="114">
        <v>1.93199878395404</v>
      </c>
    </row>
    <row r="17" spans="1:7" x14ac:dyDescent="0.3">
      <c r="A17" s="4" t="s">
        <v>11</v>
      </c>
      <c r="B17" s="13">
        <v>3712</v>
      </c>
      <c r="C17" s="110">
        <v>1.81452419734022</v>
      </c>
      <c r="D17" s="13">
        <v>263</v>
      </c>
      <c r="E17" s="112">
        <v>2.3025905642937801</v>
      </c>
      <c r="F17" s="13">
        <v>3443</v>
      </c>
      <c r="G17" s="114">
        <v>1.7838759842772201</v>
      </c>
    </row>
    <row r="18" spans="1:7" x14ac:dyDescent="0.3">
      <c r="A18" s="4" t="s">
        <v>12</v>
      </c>
      <c r="B18" s="13">
        <v>1487</v>
      </c>
      <c r="C18" s="110">
        <v>1.6228513558264801</v>
      </c>
      <c r="D18" s="13">
        <v>56</v>
      </c>
      <c r="E18" s="112">
        <v>2.2512959993828199</v>
      </c>
      <c r="F18" s="13">
        <v>1428</v>
      </c>
      <c r="G18" s="114">
        <v>1.6029473606954501</v>
      </c>
    </row>
    <row r="19" spans="1:7" x14ac:dyDescent="0.3">
      <c r="A19" s="4" t="s">
        <v>13</v>
      </c>
      <c r="B19" s="13">
        <v>3961</v>
      </c>
      <c r="C19" s="110">
        <v>1.87084690173254</v>
      </c>
      <c r="D19" s="13">
        <v>328</v>
      </c>
      <c r="E19" s="112">
        <v>2.6278115801277999</v>
      </c>
      <c r="F19" s="13">
        <v>3625</v>
      </c>
      <c r="G19" s="114">
        <v>1.8201265790778101</v>
      </c>
    </row>
    <row r="20" spans="1:7" x14ac:dyDescent="0.3">
      <c r="A20" s="4" t="s">
        <v>14</v>
      </c>
      <c r="B20" s="13">
        <v>5837</v>
      </c>
      <c r="C20" s="110">
        <v>1.9018055005516901</v>
      </c>
      <c r="D20" s="13">
        <v>243</v>
      </c>
      <c r="E20" s="112">
        <v>1.9945910698962199</v>
      </c>
      <c r="F20" s="13">
        <v>5581</v>
      </c>
      <c r="G20" s="114">
        <v>1.8934227509089201</v>
      </c>
    </row>
    <row r="21" spans="1:7" ht="24" customHeight="1" x14ac:dyDescent="0.3">
      <c r="A21" s="690" t="s">
        <v>146</v>
      </c>
      <c r="B21" s="691"/>
      <c r="C21" s="691"/>
      <c r="D21" s="691"/>
      <c r="E21" s="691"/>
      <c r="F21" s="691"/>
      <c r="G21" s="691"/>
    </row>
    <row r="22" spans="1:7" ht="14.4" customHeight="1" x14ac:dyDescent="0.3">
      <c r="A22" s="690" t="s">
        <v>30</v>
      </c>
      <c r="B22" s="691"/>
      <c r="C22" s="691"/>
      <c r="D22" s="691"/>
      <c r="E22" s="691"/>
      <c r="F22" s="691"/>
      <c r="G22" s="691"/>
    </row>
    <row r="23" spans="1:7" ht="36" customHeight="1" x14ac:dyDescent="0.3">
      <c r="A23" s="690" t="s">
        <v>25</v>
      </c>
      <c r="B23" s="691"/>
      <c r="C23" s="691"/>
      <c r="D23" s="691"/>
      <c r="E23" s="691"/>
      <c r="F23" s="691"/>
      <c r="G23" s="691"/>
    </row>
    <row r="24" spans="1:7" ht="14.4" customHeight="1" x14ac:dyDescent="0.3">
      <c r="A24" s="690" t="s">
        <v>26</v>
      </c>
      <c r="B24" s="691"/>
      <c r="C24" s="691"/>
      <c r="D24" s="691"/>
      <c r="E24" s="691"/>
      <c r="F24" s="691"/>
      <c r="G24" s="691"/>
    </row>
  </sheetData>
  <mergeCells count="10">
    <mergeCell ref="A21:G21"/>
    <mergeCell ref="A22:G22"/>
    <mergeCell ref="A23:G23"/>
    <mergeCell ref="A24:G24"/>
    <mergeCell ref="A1:G1"/>
    <mergeCell ref="A2:G2"/>
    <mergeCell ref="A4:A5"/>
    <mergeCell ref="B4:C4"/>
    <mergeCell ref="D4:E4"/>
    <mergeCell ref="F4:G4"/>
  </mergeCells>
  <pageMargins left="0.7" right="0.7" top="0.75" bottom="0.75" header="0.3" footer="0.3"/>
  <pageSetup paperSize="9" fitToHeight="0" orientation="landscape" horizontalDpi="300" verticalDpi="30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A1:H106"/>
  <sheetViews>
    <sheetView workbookViewId="0">
      <pane ySplit="5" topLeftCell="A6" activePane="bottomLeft" state="frozen"/>
      <selection pane="bottomLeft" sqref="A1:G1"/>
    </sheetView>
  </sheetViews>
  <sheetFormatPr defaultColWidth="11.5546875" defaultRowHeight="14.4" x14ac:dyDescent="0.3"/>
  <cols>
    <col min="1" max="1" width="19.88671875" customWidth="1"/>
    <col min="2" max="7" width="15.33203125" customWidth="1"/>
  </cols>
  <sheetData>
    <row r="1" spans="1:8" ht="21" x14ac:dyDescent="0.4">
      <c r="A1" s="692" t="s">
        <v>144</v>
      </c>
      <c r="B1" s="692"/>
      <c r="C1" s="692"/>
      <c r="D1" s="692"/>
      <c r="E1" s="692"/>
      <c r="F1" s="692"/>
      <c r="G1" s="692"/>
    </row>
    <row r="2" spans="1:8" ht="21" x14ac:dyDescent="0.4">
      <c r="A2" s="692" t="s">
        <v>120</v>
      </c>
      <c r="B2" s="692"/>
      <c r="C2" s="692"/>
      <c r="D2" s="692"/>
      <c r="E2" s="692"/>
      <c r="F2" s="692"/>
      <c r="G2" s="692"/>
    </row>
    <row r="3" spans="1:8" x14ac:dyDescent="0.3">
      <c r="A3" s="3"/>
      <c r="B3" s="3"/>
      <c r="C3" s="3"/>
      <c r="D3" s="3"/>
      <c r="E3" s="3"/>
      <c r="F3" s="3"/>
      <c r="G3" s="3"/>
    </row>
    <row r="4" spans="1:8" x14ac:dyDescent="0.3">
      <c r="A4" s="693" t="s">
        <v>121</v>
      </c>
      <c r="B4" s="694" t="s">
        <v>21</v>
      </c>
      <c r="C4" s="694" t="s">
        <v>17</v>
      </c>
      <c r="D4" s="694" t="s">
        <v>22</v>
      </c>
      <c r="E4" s="694" t="s">
        <v>17</v>
      </c>
      <c r="F4" s="694" t="s">
        <v>23</v>
      </c>
      <c r="G4" s="694" t="s">
        <v>17</v>
      </c>
      <c r="H4" t="s">
        <v>17</v>
      </c>
    </row>
    <row r="5" spans="1:8" x14ac:dyDescent="0.3">
      <c r="A5" s="693" t="s">
        <v>17</v>
      </c>
      <c r="B5" s="5" t="s">
        <v>18</v>
      </c>
      <c r="C5" s="5" t="s">
        <v>145</v>
      </c>
      <c r="D5" s="5" t="s">
        <v>18</v>
      </c>
      <c r="E5" s="5" t="s">
        <v>145</v>
      </c>
      <c r="F5" s="5" t="s">
        <v>18</v>
      </c>
      <c r="G5" s="5" t="s">
        <v>145</v>
      </c>
      <c r="H5" t="s">
        <v>17</v>
      </c>
    </row>
    <row r="6" spans="1:8" x14ac:dyDescent="0.3">
      <c r="A6" s="3"/>
      <c r="B6" s="3"/>
      <c r="C6" s="3"/>
      <c r="D6" s="3"/>
      <c r="E6" s="3"/>
      <c r="F6" s="3"/>
      <c r="G6" s="3"/>
    </row>
    <row r="7" spans="1:8" x14ac:dyDescent="0.3">
      <c r="A7" s="6" t="s">
        <v>1</v>
      </c>
      <c r="B7" s="14">
        <v>81708</v>
      </c>
      <c r="C7" s="117">
        <v>1.7516056347124001</v>
      </c>
      <c r="D7" s="14">
        <v>62030</v>
      </c>
      <c r="E7" s="119">
        <v>1.77241627011678</v>
      </c>
      <c r="F7" s="14">
        <v>15359</v>
      </c>
      <c r="G7" s="121">
        <v>1.6739084737832499</v>
      </c>
    </row>
    <row r="8" spans="1:8" x14ac:dyDescent="0.3">
      <c r="A8" s="4" t="s">
        <v>31</v>
      </c>
      <c r="B8" s="13">
        <v>820</v>
      </c>
      <c r="C8" s="116">
        <v>1.81173013519079</v>
      </c>
      <c r="D8" s="13">
        <v>749</v>
      </c>
      <c r="E8" s="118">
        <v>1.8260124864970599</v>
      </c>
      <c r="F8" s="13">
        <v>33</v>
      </c>
      <c r="G8" s="120">
        <v>1.69071410305262</v>
      </c>
    </row>
    <row r="9" spans="1:8" x14ac:dyDescent="0.3">
      <c r="A9" s="4" t="s">
        <v>32</v>
      </c>
      <c r="B9" s="13">
        <v>707</v>
      </c>
      <c r="C9" s="116">
        <v>2.2030465084144302</v>
      </c>
      <c r="D9" s="13">
        <v>618</v>
      </c>
      <c r="E9" s="118">
        <v>2.2463524962885799</v>
      </c>
      <c r="F9" s="13">
        <v>40</v>
      </c>
      <c r="G9" s="120">
        <v>1.4602751490986801</v>
      </c>
    </row>
    <row r="10" spans="1:8" x14ac:dyDescent="0.3">
      <c r="A10" s="4" t="s">
        <v>33</v>
      </c>
      <c r="B10" s="13">
        <v>159</v>
      </c>
      <c r="C10" s="116">
        <v>2.0412983836497598</v>
      </c>
      <c r="D10" s="13">
        <v>150</v>
      </c>
      <c r="E10" s="118">
        <v>2.0759210997808002</v>
      </c>
      <c r="F10" s="13" t="s">
        <v>34</v>
      </c>
      <c r="G10" s="120" t="s">
        <v>34</v>
      </c>
    </row>
    <row r="11" spans="1:8" x14ac:dyDescent="0.3">
      <c r="A11" s="4" t="s">
        <v>35</v>
      </c>
      <c r="B11" s="13">
        <v>134</v>
      </c>
      <c r="C11" s="116">
        <v>2.2175953226745899</v>
      </c>
      <c r="D11" s="13" t="s">
        <v>34</v>
      </c>
      <c r="E11" s="118" t="s">
        <v>34</v>
      </c>
      <c r="F11" s="13" t="s">
        <v>34</v>
      </c>
      <c r="G11" s="120" t="s">
        <v>34</v>
      </c>
    </row>
    <row r="12" spans="1:8" x14ac:dyDescent="0.3">
      <c r="A12" s="4" t="s">
        <v>36</v>
      </c>
      <c r="B12" s="13">
        <v>1303</v>
      </c>
      <c r="C12" s="116">
        <v>1.6358321388569299</v>
      </c>
      <c r="D12" s="13">
        <v>1227</v>
      </c>
      <c r="E12" s="118">
        <v>1.6563809593536201</v>
      </c>
      <c r="F12" s="13">
        <v>39</v>
      </c>
      <c r="G12" s="120">
        <v>1.5666368280535901</v>
      </c>
    </row>
    <row r="13" spans="1:8" x14ac:dyDescent="0.3">
      <c r="A13" s="4" t="s">
        <v>37</v>
      </c>
      <c r="B13" s="13">
        <v>1214</v>
      </c>
      <c r="C13" s="116">
        <v>1.7051623133470599</v>
      </c>
      <c r="D13" s="13">
        <v>1091</v>
      </c>
      <c r="E13" s="118">
        <v>1.71384780968145</v>
      </c>
      <c r="F13" s="13">
        <v>67</v>
      </c>
      <c r="G13" s="120">
        <v>1.7021871930688299</v>
      </c>
    </row>
    <row r="14" spans="1:8" x14ac:dyDescent="0.3">
      <c r="A14" s="4" t="s">
        <v>38</v>
      </c>
      <c r="B14" s="13">
        <v>421</v>
      </c>
      <c r="C14" s="116">
        <v>1.8812223128382599</v>
      </c>
      <c r="D14" s="13" t="s">
        <v>34</v>
      </c>
      <c r="E14" s="118" t="s">
        <v>34</v>
      </c>
      <c r="F14" s="13" t="s">
        <v>34</v>
      </c>
      <c r="G14" s="120" t="s">
        <v>34</v>
      </c>
    </row>
    <row r="15" spans="1:8" x14ac:dyDescent="0.3">
      <c r="A15" s="4" t="s">
        <v>39</v>
      </c>
      <c r="B15" s="13">
        <v>186</v>
      </c>
      <c r="C15" s="116">
        <v>2.2143564590420302</v>
      </c>
      <c r="D15" s="13" t="s">
        <v>34</v>
      </c>
      <c r="E15" s="118" t="s">
        <v>34</v>
      </c>
      <c r="F15" s="13" t="s">
        <v>34</v>
      </c>
      <c r="G15" s="120" t="s">
        <v>34</v>
      </c>
    </row>
    <row r="16" spans="1:8" x14ac:dyDescent="0.3">
      <c r="A16" s="4" t="s">
        <v>40</v>
      </c>
      <c r="B16" s="13">
        <v>269</v>
      </c>
      <c r="C16" s="116">
        <v>1.6523142389726799</v>
      </c>
      <c r="D16" s="13">
        <v>235</v>
      </c>
      <c r="E16" s="118">
        <v>1.65881232891015</v>
      </c>
      <c r="F16" s="13">
        <v>22</v>
      </c>
      <c r="G16" s="120">
        <v>1.50049976394913</v>
      </c>
    </row>
    <row r="17" spans="1:7" x14ac:dyDescent="0.3">
      <c r="A17" s="4" t="s">
        <v>41</v>
      </c>
      <c r="B17" s="13">
        <v>438</v>
      </c>
      <c r="C17" s="116">
        <v>1.3925565205684101</v>
      </c>
      <c r="D17" s="13">
        <v>425</v>
      </c>
      <c r="E17" s="118">
        <v>1.4195211582187801</v>
      </c>
      <c r="F17" s="13" t="s">
        <v>34</v>
      </c>
      <c r="G17" s="120" t="s">
        <v>34</v>
      </c>
    </row>
    <row r="18" spans="1:7" x14ac:dyDescent="0.3">
      <c r="A18" s="4" t="s">
        <v>42</v>
      </c>
      <c r="B18" s="13">
        <v>484</v>
      </c>
      <c r="C18" s="116">
        <v>1.92528454864594</v>
      </c>
      <c r="D18" s="13">
        <v>458</v>
      </c>
      <c r="E18" s="118">
        <v>1.9457281114796801</v>
      </c>
      <c r="F18" s="13">
        <v>11</v>
      </c>
      <c r="G18" s="120">
        <v>1.4318018412095099</v>
      </c>
    </row>
    <row r="19" spans="1:7" x14ac:dyDescent="0.3">
      <c r="A19" s="4" t="s">
        <v>43</v>
      </c>
      <c r="B19" s="13">
        <v>177</v>
      </c>
      <c r="C19" s="116">
        <v>1.5361989905914899</v>
      </c>
      <c r="D19" s="13">
        <v>148</v>
      </c>
      <c r="E19" s="118">
        <v>1.5125872301701</v>
      </c>
      <c r="F19" s="13">
        <v>19</v>
      </c>
      <c r="G19" s="120">
        <v>1.4393141465149799</v>
      </c>
    </row>
    <row r="20" spans="1:7" x14ac:dyDescent="0.3">
      <c r="A20" s="4" t="s">
        <v>44</v>
      </c>
      <c r="B20" s="13">
        <v>315</v>
      </c>
      <c r="C20" s="116">
        <v>1.5993525707109499</v>
      </c>
      <c r="D20" s="13" t="s">
        <v>34</v>
      </c>
      <c r="E20" s="118" t="s">
        <v>34</v>
      </c>
      <c r="F20" s="13" t="s">
        <v>34</v>
      </c>
      <c r="G20" s="120" t="s">
        <v>34</v>
      </c>
    </row>
    <row r="21" spans="1:7" x14ac:dyDescent="0.3">
      <c r="A21" s="4" t="s">
        <v>45</v>
      </c>
      <c r="B21" s="13">
        <v>74</v>
      </c>
      <c r="C21" s="116">
        <v>1.97786364504557</v>
      </c>
      <c r="D21" s="13" t="s">
        <v>34</v>
      </c>
      <c r="E21" s="118" t="s">
        <v>34</v>
      </c>
      <c r="F21" s="13" t="s">
        <v>34</v>
      </c>
      <c r="G21" s="120" t="s">
        <v>34</v>
      </c>
    </row>
    <row r="22" spans="1:7" x14ac:dyDescent="0.3">
      <c r="A22" s="4" t="s">
        <v>46</v>
      </c>
      <c r="B22" s="13">
        <v>372</v>
      </c>
      <c r="C22" s="116">
        <v>1.8840048416748101</v>
      </c>
      <c r="D22" s="13">
        <v>352</v>
      </c>
      <c r="E22" s="118">
        <v>1.88053539314159</v>
      </c>
      <c r="F22" s="13" t="s">
        <v>34</v>
      </c>
      <c r="G22" s="120" t="s">
        <v>34</v>
      </c>
    </row>
    <row r="23" spans="1:7" x14ac:dyDescent="0.3">
      <c r="A23" s="4" t="s">
        <v>47</v>
      </c>
      <c r="B23" s="13">
        <v>698</v>
      </c>
      <c r="C23" s="116">
        <v>1.95328687284522</v>
      </c>
      <c r="D23" s="13">
        <v>635</v>
      </c>
      <c r="E23" s="118">
        <v>1.9471899836915001</v>
      </c>
      <c r="F23" s="13">
        <v>30</v>
      </c>
      <c r="G23" s="120">
        <v>1.9506948889115101</v>
      </c>
    </row>
    <row r="24" spans="1:7" x14ac:dyDescent="0.3">
      <c r="A24" s="4" t="s">
        <v>48</v>
      </c>
      <c r="B24" s="13">
        <v>156</v>
      </c>
      <c r="C24" s="116">
        <v>1.85010796270096</v>
      </c>
      <c r="D24" s="13">
        <v>136</v>
      </c>
      <c r="E24" s="118">
        <v>1.9656584201968399</v>
      </c>
      <c r="F24" s="13">
        <v>19</v>
      </c>
      <c r="G24" s="120">
        <v>1.59663908382852</v>
      </c>
    </row>
    <row r="25" spans="1:7" x14ac:dyDescent="0.3">
      <c r="A25" s="4" t="s">
        <v>49</v>
      </c>
      <c r="B25" s="13">
        <v>521</v>
      </c>
      <c r="C25" s="116">
        <v>1.8918211458805001</v>
      </c>
      <c r="D25" s="13">
        <v>507</v>
      </c>
      <c r="E25" s="118">
        <v>1.92605147107987</v>
      </c>
      <c r="F25" s="13" t="s">
        <v>34</v>
      </c>
      <c r="G25" s="120" t="s">
        <v>34</v>
      </c>
    </row>
    <row r="26" spans="1:7" x14ac:dyDescent="0.3">
      <c r="A26" s="4" t="s">
        <v>2</v>
      </c>
      <c r="B26" s="13">
        <v>9997</v>
      </c>
      <c r="C26" s="116">
        <v>1.60330586282149</v>
      </c>
      <c r="D26" s="13">
        <v>6892</v>
      </c>
      <c r="E26" s="118">
        <v>1.6560997939072299</v>
      </c>
      <c r="F26" s="13">
        <v>2451</v>
      </c>
      <c r="G26" s="120">
        <v>1.5105409898966</v>
      </c>
    </row>
    <row r="27" spans="1:7" x14ac:dyDescent="0.3">
      <c r="A27" s="4" t="s">
        <v>50</v>
      </c>
      <c r="B27" s="13">
        <v>107</v>
      </c>
      <c r="C27" s="116">
        <v>1.92597806069042</v>
      </c>
      <c r="D27" s="13" t="s">
        <v>34</v>
      </c>
      <c r="E27" s="118" t="s">
        <v>34</v>
      </c>
      <c r="F27" s="13" t="s">
        <v>34</v>
      </c>
      <c r="G27" s="120" t="s">
        <v>34</v>
      </c>
    </row>
    <row r="28" spans="1:7" x14ac:dyDescent="0.3">
      <c r="A28" s="4" t="s">
        <v>51</v>
      </c>
      <c r="B28" s="13">
        <v>239</v>
      </c>
      <c r="C28" s="116">
        <v>2.0971131571343</v>
      </c>
      <c r="D28" s="13">
        <v>232</v>
      </c>
      <c r="E28" s="118">
        <v>2.1482388043918799</v>
      </c>
      <c r="F28" s="13" t="s">
        <v>34</v>
      </c>
      <c r="G28" s="120" t="s">
        <v>34</v>
      </c>
    </row>
    <row r="29" spans="1:7" x14ac:dyDescent="0.3">
      <c r="A29" s="4" t="s">
        <v>52</v>
      </c>
      <c r="B29" s="13">
        <v>647</v>
      </c>
      <c r="C29" s="116">
        <v>1.9161730136891599</v>
      </c>
      <c r="D29" s="13">
        <v>600</v>
      </c>
      <c r="E29" s="118">
        <v>1.9213903263174601</v>
      </c>
      <c r="F29" s="13">
        <v>25</v>
      </c>
      <c r="G29" s="120">
        <v>1.89144382389941</v>
      </c>
    </row>
    <row r="30" spans="1:7" x14ac:dyDescent="0.3">
      <c r="A30" s="4" t="s">
        <v>53</v>
      </c>
      <c r="B30" s="13">
        <v>495</v>
      </c>
      <c r="C30" s="116">
        <v>2.1573880899063398</v>
      </c>
      <c r="D30" s="13">
        <v>368</v>
      </c>
      <c r="E30" s="118">
        <v>2.0576069709510199</v>
      </c>
      <c r="F30" s="13">
        <v>97</v>
      </c>
      <c r="G30" s="120">
        <v>2.32130842605206</v>
      </c>
    </row>
    <row r="31" spans="1:7" x14ac:dyDescent="0.3">
      <c r="A31" s="4" t="s">
        <v>54</v>
      </c>
      <c r="B31" s="13">
        <v>443</v>
      </c>
      <c r="C31" s="116">
        <v>1.9058451969304699</v>
      </c>
      <c r="D31" s="13">
        <v>302</v>
      </c>
      <c r="E31" s="118">
        <v>1.93970778690708</v>
      </c>
      <c r="F31" s="13">
        <v>133</v>
      </c>
      <c r="G31" s="120">
        <v>1.90147040066094</v>
      </c>
    </row>
    <row r="32" spans="1:7" x14ac:dyDescent="0.3">
      <c r="A32" s="4" t="s">
        <v>55</v>
      </c>
      <c r="B32" s="13">
        <v>208</v>
      </c>
      <c r="C32" s="116">
        <v>2.2208426429999002</v>
      </c>
      <c r="D32" s="13">
        <v>208</v>
      </c>
      <c r="E32" s="118">
        <v>2.2872635277784701</v>
      </c>
      <c r="F32" s="13">
        <v>0</v>
      </c>
      <c r="G32" s="120">
        <v>0</v>
      </c>
    </row>
    <row r="33" spans="1:7" x14ac:dyDescent="0.3">
      <c r="A33" s="4" t="s">
        <v>56</v>
      </c>
      <c r="B33" s="13">
        <v>440</v>
      </c>
      <c r="C33" s="116">
        <v>1.67490288778206</v>
      </c>
      <c r="D33" s="13">
        <v>409</v>
      </c>
      <c r="E33" s="118">
        <v>1.7132333666716999</v>
      </c>
      <c r="F33" s="13">
        <v>13</v>
      </c>
      <c r="G33" s="120">
        <v>0.96564018315914601</v>
      </c>
    </row>
    <row r="34" spans="1:7" x14ac:dyDescent="0.3">
      <c r="A34" s="4" t="s">
        <v>57</v>
      </c>
      <c r="B34" s="13">
        <v>620</v>
      </c>
      <c r="C34" s="116">
        <v>2.0384916119129999</v>
      </c>
      <c r="D34" s="13">
        <v>480</v>
      </c>
      <c r="E34" s="118">
        <v>2.0445444159006501</v>
      </c>
      <c r="F34" s="13">
        <v>120</v>
      </c>
      <c r="G34" s="120">
        <v>1.95592787048179</v>
      </c>
    </row>
    <row r="35" spans="1:7" x14ac:dyDescent="0.3">
      <c r="A35" s="4" t="s">
        <v>58</v>
      </c>
      <c r="B35" s="13">
        <v>301</v>
      </c>
      <c r="C35" s="116">
        <v>1.69830638890811</v>
      </c>
      <c r="D35" s="13">
        <v>261</v>
      </c>
      <c r="E35" s="118">
        <v>1.7146028857220299</v>
      </c>
      <c r="F35" s="13">
        <v>32</v>
      </c>
      <c r="G35" s="120">
        <v>1.6964215585037701</v>
      </c>
    </row>
    <row r="36" spans="1:7" x14ac:dyDescent="0.3">
      <c r="A36" s="4" t="s">
        <v>59</v>
      </c>
      <c r="B36" s="13">
        <v>264</v>
      </c>
      <c r="C36" s="116">
        <v>2.1425933197391802</v>
      </c>
      <c r="D36" s="13">
        <v>260</v>
      </c>
      <c r="E36" s="118">
        <v>2.1972947802879901</v>
      </c>
      <c r="F36" s="13">
        <v>0</v>
      </c>
      <c r="G36" s="120">
        <v>0</v>
      </c>
    </row>
    <row r="37" spans="1:7" x14ac:dyDescent="0.3">
      <c r="A37" s="4" t="s">
        <v>60</v>
      </c>
      <c r="B37" s="13">
        <v>637</v>
      </c>
      <c r="C37" s="116">
        <v>1.66435776838628</v>
      </c>
      <c r="D37" s="13">
        <v>609</v>
      </c>
      <c r="E37" s="118">
        <v>1.6785820169910199</v>
      </c>
      <c r="F37" s="13" t="s">
        <v>34</v>
      </c>
      <c r="G37" s="120" t="s">
        <v>34</v>
      </c>
    </row>
    <row r="38" spans="1:7" x14ac:dyDescent="0.3">
      <c r="A38" s="4" t="s">
        <v>61</v>
      </c>
      <c r="B38" s="13">
        <v>169</v>
      </c>
      <c r="C38" s="116">
        <v>2.26227646149164</v>
      </c>
      <c r="D38" s="13" t="s">
        <v>34</v>
      </c>
      <c r="E38" s="118" t="s">
        <v>34</v>
      </c>
      <c r="F38" s="13" t="s">
        <v>34</v>
      </c>
      <c r="G38" s="120" t="s">
        <v>34</v>
      </c>
    </row>
    <row r="39" spans="1:7" x14ac:dyDescent="0.3">
      <c r="A39" s="4" t="s">
        <v>62</v>
      </c>
      <c r="B39" s="13">
        <v>765</v>
      </c>
      <c r="C39" s="116">
        <v>2.03740297337372</v>
      </c>
      <c r="D39" s="13">
        <v>713</v>
      </c>
      <c r="E39" s="118">
        <v>2.0878989646226298</v>
      </c>
      <c r="F39" s="13">
        <v>19</v>
      </c>
      <c r="G39" s="120">
        <v>1.14793730670699</v>
      </c>
    </row>
    <row r="40" spans="1:7" x14ac:dyDescent="0.3">
      <c r="A40" s="4" t="s">
        <v>4</v>
      </c>
      <c r="B40" s="13">
        <v>4562</v>
      </c>
      <c r="C40" s="116">
        <v>1.7950621842857699</v>
      </c>
      <c r="D40" s="13">
        <v>3414</v>
      </c>
      <c r="E40" s="118">
        <v>1.8122918906215499</v>
      </c>
      <c r="F40" s="13">
        <v>877</v>
      </c>
      <c r="G40" s="120">
        <v>1.66607475830549</v>
      </c>
    </row>
    <row r="41" spans="1:7" x14ac:dyDescent="0.3">
      <c r="A41" s="4" t="s">
        <v>63</v>
      </c>
      <c r="B41" s="13">
        <v>58</v>
      </c>
      <c r="C41" s="116">
        <v>1.65416476191082</v>
      </c>
      <c r="D41" s="13" t="s">
        <v>34</v>
      </c>
      <c r="E41" s="118" t="s">
        <v>34</v>
      </c>
      <c r="F41" s="13" t="s">
        <v>34</v>
      </c>
      <c r="G41" s="120" t="s">
        <v>34</v>
      </c>
    </row>
    <row r="42" spans="1:7" x14ac:dyDescent="0.3">
      <c r="A42" s="4" t="s">
        <v>64</v>
      </c>
      <c r="B42" s="13">
        <v>281</v>
      </c>
      <c r="C42" s="116">
        <v>2.2709852616959201</v>
      </c>
      <c r="D42" s="13">
        <v>157</v>
      </c>
      <c r="E42" s="118">
        <v>2.48831288833897</v>
      </c>
      <c r="F42" s="13">
        <v>111</v>
      </c>
      <c r="G42" s="120">
        <v>1.96663927963875</v>
      </c>
    </row>
    <row r="43" spans="1:7" x14ac:dyDescent="0.3">
      <c r="A43" s="4" t="s">
        <v>65</v>
      </c>
      <c r="B43" s="13">
        <v>270</v>
      </c>
      <c r="C43" s="116">
        <v>1.9536171997249401</v>
      </c>
      <c r="D43" s="13">
        <v>257</v>
      </c>
      <c r="E43" s="118">
        <v>1.9967784250354601</v>
      </c>
      <c r="F43" s="13" t="s">
        <v>34</v>
      </c>
      <c r="G43" s="120" t="s">
        <v>34</v>
      </c>
    </row>
    <row r="44" spans="1:7" x14ac:dyDescent="0.3">
      <c r="A44" s="4" t="s">
        <v>66</v>
      </c>
      <c r="B44" s="13">
        <v>503</v>
      </c>
      <c r="C44" s="116">
        <v>1.5950795615031901</v>
      </c>
      <c r="D44" s="13">
        <v>491</v>
      </c>
      <c r="E44" s="118">
        <v>1.63296203395633</v>
      </c>
      <c r="F44" s="13" t="s">
        <v>34</v>
      </c>
      <c r="G44" s="120" t="s">
        <v>34</v>
      </c>
    </row>
    <row r="45" spans="1:7" x14ac:dyDescent="0.3">
      <c r="A45" s="4" t="s">
        <v>67</v>
      </c>
      <c r="B45" s="13">
        <v>192</v>
      </c>
      <c r="C45" s="116">
        <v>1.8407231156157</v>
      </c>
      <c r="D45" s="13">
        <v>83</v>
      </c>
      <c r="E45" s="118">
        <v>1.83224300413246</v>
      </c>
      <c r="F45" s="13">
        <v>106</v>
      </c>
      <c r="G45" s="120">
        <v>1.8753861957275</v>
      </c>
    </row>
    <row r="46" spans="1:7" x14ac:dyDescent="0.3">
      <c r="A46" s="4" t="s">
        <v>68</v>
      </c>
      <c r="B46" s="13">
        <v>305</v>
      </c>
      <c r="C46" s="116">
        <v>1.91274034902151</v>
      </c>
      <c r="D46" s="13">
        <v>279</v>
      </c>
      <c r="E46" s="118">
        <v>1.9535247805885601</v>
      </c>
      <c r="F46" s="13">
        <v>17</v>
      </c>
      <c r="G46" s="120">
        <v>1.47635505815229</v>
      </c>
    </row>
    <row r="47" spans="1:7" x14ac:dyDescent="0.3">
      <c r="A47" s="4" t="s">
        <v>69</v>
      </c>
      <c r="B47" s="13">
        <v>306</v>
      </c>
      <c r="C47" s="116">
        <v>1.89644087360921</v>
      </c>
      <c r="D47" s="13">
        <v>281</v>
      </c>
      <c r="E47" s="118">
        <v>1.95257483262376</v>
      </c>
      <c r="F47" s="13">
        <v>14</v>
      </c>
      <c r="G47" s="120">
        <v>1.15950609011227</v>
      </c>
    </row>
    <row r="48" spans="1:7" x14ac:dyDescent="0.3">
      <c r="A48" s="4" t="s">
        <v>70</v>
      </c>
      <c r="B48" s="13">
        <v>288</v>
      </c>
      <c r="C48" s="116">
        <v>2.12826506770097</v>
      </c>
      <c r="D48" s="13">
        <v>277</v>
      </c>
      <c r="E48" s="118">
        <v>2.1690234469508698</v>
      </c>
      <c r="F48" s="13" t="s">
        <v>34</v>
      </c>
      <c r="G48" s="120" t="s">
        <v>34</v>
      </c>
    </row>
    <row r="49" spans="1:7" x14ac:dyDescent="0.3">
      <c r="A49" s="4" t="s">
        <v>71</v>
      </c>
      <c r="B49" s="13">
        <v>76</v>
      </c>
      <c r="C49" s="116">
        <v>1.66046288122995</v>
      </c>
      <c r="D49" s="13">
        <v>70</v>
      </c>
      <c r="E49" s="118">
        <v>1.6493036400094701</v>
      </c>
      <c r="F49" s="13" t="s">
        <v>34</v>
      </c>
      <c r="G49" s="120" t="s">
        <v>34</v>
      </c>
    </row>
    <row r="50" spans="1:7" x14ac:dyDescent="0.3">
      <c r="A50" s="4" t="s">
        <v>72</v>
      </c>
      <c r="B50" s="13">
        <v>194</v>
      </c>
      <c r="C50" s="116">
        <v>1.79487090840727</v>
      </c>
      <c r="D50" s="13">
        <v>184</v>
      </c>
      <c r="E50" s="118">
        <v>1.82966249388154</v>
      </c>
      <c r="F50" s="13" t="s">
        <v>34</v>
      </c>
      <c r="G50" s="120" t="s">
        <v>34</v>
      </c>
    </row>
    <row r="51" spans="1:7" x14ac:dyDescent="0.3">
      <c r="A51" s="4" t="s">
        <v>73</v>
      </c>
      <c r="B51" s="13">
        <v>103</v>
      </c>
      <c r="C51" s="116">
        <v>1.66038515806081</v>
      </c>
      <c r="D51" s="13" t="s">
        <v>34</v>
      </c>
      <c r="E51" s="118" t="s">
        <v>34</v>
      </c>
      <c r="F51" s="13" t="s">
        <v>34</v>
      </c>
      <c r="G51" s="120" t="s">
        <v>34</v>
      </c>
    </row>
    <row r="52" spans="1:7" x14ac:dyDescent="0.3">
      <c r="A52" s="4" t="s">
        <v>74</v>
      </c>
      <c r="B52" s="13">
        <v>540</v>
      </c>
      <c r="C52" s="116">
        <v>1.6950701292900101</v>
      </c>
      <c r="D52" s="13">
        <v>521</v>
      </c>
      <c r="E52" s="118">
        <v>1.73065509617943</v>
      </c>
      <c r="F52" s="13" t="s">
        <v>34</v>
      </c>
      <c r="G52" s="120" t="s">
        <v>34</v>
      </c>
    </row>
    <row r="53" spans="1:7" x14ac:dyDescent="0.3">
      <c r="A53" s="4" t="s">
        <v>75</v>
      </c>
      <c r="B53" s="13">
        <v>147</v>
      </c>
      <c r="C53" s="116">
        <v>1.86577513736029</v>
      </c>
      <c r="D53" s="13">
        <v>140</v>
      </c>
      <c r="E53" s="118">
        <v>1.8402618816435199</v>
      </c>
      <c r="F53" s="13" t="s">
        <v>34</v>
      </c>
      <c r="G53" s="120" t="s">
        <v>34</v>
      </c>
    </row>
    <row r="54" spans="1:7" x14ac:dyDescent="0.3">
      <c r="A54" s="4" t="s">
        <v>5</v>
      </c>
      <c r="B54" s="13">
        <v>5388</v>
      </c>
      <c r="C54" s="116">
        <v>1.5488120503478899</v>
      </c>
      <c r="D54" s="13">
        <v>4553</v>
      </c>
      <c r="E54" s="118">
        <v>1.5601894770251099</v>
      </c>
      <c r="F54" s="13">
        <v>557</v>
      </c>
      <c r="G54" s="120">
        <v>1.57267197366733</v>
      </c>
    </row>
    <row r="55" spans="1:7" x14ac:dyDescent="0.3">
      <c r="A55" s="4" t="s">
        <v>76</v>
      </c>
      <c r="B55" s="13">
        <v>64</v>
      </c>
      <c r="C55" s="116">
        <v>2.40252761265381</v>
      </c>
      <c r="D55" s="13">
        <v>50</v>
      </c>
      <c r="E55" s="118">
        <v>2.4825237539340299</v>
      </c>
      <c r="F55" s="13" t="s">
        <v>34</v>
      </c>
      <c r="G55" s="120" t="s">
        <v>34</v>
      </c>
    </row>
    <row r="56" spans="1:7" x14ac:dyDescent="0.3">
      <c r="A56" s="4" t="s">
        <v>77</v>
      </c>
      <c r="B56" s="13">
        <v>321</v>
      </c>
      <c r="C56" s="116">
        <v>2.2802034886791001</v>
      </c>
      <c r="D56" s="13">
        <v>169</v>
      </c>
      <c r="E56" s="118">
        <v>2.0791090458118799</v>
      </c>
      <c r="F56" s="13">
        <v>141</v>
      </c>
      <c r="G56" s="120">
        <v>2.5934825754614401</v>
      </c>
    </row>
    <row r="57" spans="1:7" x14ac:dyDescent="0.3">
      <c r="A57" s="4" t="s">
        <v>78</v>
      </c>
      <c r="B57" s="13">
        <v>590</v>
      </c>
      <c r="C57" s="116">
        <v>2.2627758315398601</v>
      </c>
      <c r="D57" s="13">
        <v>558</v>
      </c>
      <c r="E57" s="118">
        <v>2.25054387861204</v>
      </c>
      <c r="F57" s="13">
        <v>12</v>
      </c>
      <c r="G57" s="120">
        <v>2.5900722915428802</v>
      </c>
    </row>
    <row r="58" spans="1:7" x14ac:dyDescent="0.3">
      <c r="A58" s="4" t="s">
        <v>79</v>
      </c>
      <c r="B58" s="13">
        <v>120</v>
      </c>
      <c r="C58" s="116">
        <v>1.69387865445661</v>
      </c>
      <c r="D58" s="13">
        <v>116</v>
      </c>
      <c r="E58" s="118">
        <v>1.72550010347188</v>
      </c>
      <c r="F58" s="13">
        <v>0</v>
      </c>
      <c r="G58" s="120">
        <v>0</v>
      </c>
    </row>
    <row r="59" spans="1:7" x14ac:dyDescent="0.3">
      <c r="A59" s="4" t="s">
        <v>80</v>
      </c>
      <c r="B59" s="13">
        <v>373</v>
      </c>
      <c r="C59" s="116">
        <v>1.9562713646590899</v>
      </c>
      <c r="D59" s="13">
        <v>337</v>
      </c>
      <c r="E59" s="118">
        <v>2.00174150946577</v>
      </c>
      <c r="F59" s="13">
        <v>20</v>
      </c>
      <c r="G59" s="120">
        <v>1.4598936858029901</v>
      </c>
    </row>
    <row r="60" spans="1:7" x14ac:dyDescent="0.3">
      <c r="A60" s="4" t="s">
        <v>81</v>
      </c>
      <c r="B60" s="13">
        <v>541</v>
      </c>
      <c r="C60" s="116">
        <v>2.0068306649435201</v>
      </c>
      <c r="D60" s="13">
        <v>520</v>
      </c>
      <c r="E60" s="118">
        <v>2.0452280608964499</v>
      </c>
      <c r="F60" s="13" t="s">
        <v>34</v>
      </c>
      <c r="G60" s="120" t="s">
        <v>34</v>
      </c>
    </row>
    <row r="61" spans="1:7" x14ac:dyDescent="0.3">
      <c r="A61" s="4" t="s">
        <v>82</v>
      </c>
      <c r="B61" s="13">
        <v>609</v>
      </c>
      <c r="C61" s="116">
        <v>1.9129614570129401</v>
      </c>
      <c r="D61" s="13">
        <v>562</v>
      </c>
      <c r="E61" s="118">
        <v>1.9123037804207299</v>
      </c>
      <c r="F61" s="13">
        <v>27</v>
      </c>
      <c r="G61" s="120">
        <v>2.1492554145182701</v>
      </c>
    </row>
    <row r="62" spans="1:7" x14ac:dyDescent="0.3">
      <c r="A62" s="4" t="s">
        <v>83</v>
      </c>
      <c r="B62" s="13">
        <v>293</v>
      </c>
      <c r="C62" s="116">
        <v>2.0567756043257299</v>
      </c>
      <c r="D62" s="13">
        <v>271</v>
      </c>
      <c r="E62" s="118">
        <v>2.1041828526539099</v>
      </c>
      <c r="F62" s="13">
        <v>14</v>
      </c>
      <c r="G62" s="120">
        <v>1.4545454545454499</v>
      </c>
    </row>
    <row r="63" spans="1:7" x14ac:dyDescent="0.3">
      <c r="A63" s="4" t="s">
        <v>84</v>
      </c>
      <c r="B63" s="13">
        <v>302</v>
      </c>
      <c r="C63" s="116">
        <v>1.8376659279120899</v>
      </c>
      <c r="D63" s="13">
        <v>294</v>
      </c>
      <c r="E63" s="118">
        <v>1.87749764595982</v>
      </c>
      <c r="F63" s="13">
        <v>0</v>
      </c>
      <c r="G63" s="120">
        <v>0</v>
      </c>
    </row>
    <row r="64" spans="1:7" x14ac:dyDescent="0.3">
      <c r="A64" s="4" t="s">
        <v>6</v>
      </c>
      <c r="B64" s="13">
        <v>1157</v>
      </c>
      <c r="C64" s="116">
        <v>1.7239527819921101</v>
      </c>
      <c r="D64" s="13">
        <v>579</v>
      </c>
      <c r="E64" s="118">
        <v>1.61907380356679</v>
      </c>
      <c r="F64" s="13">
        <v>520</v>
      </c>
      <c r="G64" s="120">
        <v>1.7932317831979201</v>
      </c>
    </row>
    <row r="65" spans="1:7" x14ac:dyDescent="0.3">
      <c r="A65" s="4" t="s">
        <v>85</v>
      </c>
      <c r="B65" s="13">
        <v>295</v>
      </c>
      <c r="C65" s="116">
        <v>1.84328049298075</v>
      </c>
      <c r="D65" s="13">
        <v>279</v>
      </c>
      <c r="E65" s="118">
        <v>1.89836071019437</v>
      </c>
      <c r="F65" s="13" t="s">
        <v>34</v>
      </c>
      <c r="G65" s="120" t="s">
        <v>34</v>
      </c>
    </row>
    <row r="66" spans="1:7" x14ac:dyDescent="0.3">
      <c r="A66" s="4" t="s">
        <v>86</v>
      </c>
      <c r="B66" s="13">
        <v>424</v>
      </c>
      <c r="C66" s="116">
        <v>1.9454147446021</v>
      </c>
      <c r="D66" s="13">
        <v>387</v>
      </c>
      <c r="E66" s="118">
        <v>1.9751455478014199</v>
      </c>
      <c r="F66" s="13">
        <v>23</v>
      </c>
      <c r="G66" s="120">
        <v>1.6884209109936501</v>
      </c>
    </row>
    <row r="67" spans="1:7" x14ac:dyDescent="0.3">
      <c r="A67" s="4" t="s">
        <v>87</v>
      </c>
      <c r="B67" s="13">
        <v>1326</v>
      </c>
      <c r="C67" s="116">
        <v>1.9037814766986201</v>
      </c>
      <c r="D67" s="13">
        <v>1127</v>
      </c>
      <c r="E67" s="118">
        <v>1.94315256685676</v>
      </c>
      <c r="F67" s="13">
        <v>147</v>
      </c>
      <c r="G67" s="120">
        <v>1.68493038292469</v>
      </c>
    </row>
    <row r="68" spans="1:7" x14ac:dyDescent="0.3">
      <c r="A68" s="4" t="s">
        <v>88</v>
      </c>
      <c r="B68" s="13">
        <v>117</v>
      </c>
      <c r="C68" s="116">
        <v>1.6795748708902301</v>
      </c>
      <c r="D68" s="13" t="s">
        <v>34</v>
      </c>
      <c r="E68" s="118" t="s">
        <v>34</v>
      </c>
      <c r="F68" s="13" t="s">
        <v>34</v>
      </c>
      <c r="G68" s="120" t="s">
        <v>34</v>
      </c>
    </row>
    <row r="69" spans="1:7" x14ac:dyDescent="0.3">
      <c r="A69" s="4" t="s">
        <v>89</v>
      </c>
      <c r="B69" s="13">
        <v>502</v>
      </c>
      <c r="C69" s="116">
        <v>2.0356150983043602</v>
      </c>
      <c r="D69" s="13">
        <v>479</v>
      </c>
      <c r="E69" s="118">
        <v>2.06260484883154</v>
      </c>
      <c r="F69" s="13" t="s">
        <v>34</v>
      </c>
      <c r="G69" s="120" t="s">
        <v>34</v>
      </c>
    </row>
    <row r="70" spans="1:7" x14ac:dyDescent="0.3">
      <c r="A70" s="4" t="s">
        <v>90</v>
      </c>
      <c r="B70" s="13">
        <v>3643</v>
      </c>
      <c r="C70" s="116">
        <v>1.94060608222963</v>
      </c>
      <c r="D70" s="13">
        <v>2567</v>
      </c>
      <c r="E70" s="118">
        <v>1.9963078903759</v>
      </c>
      <c r="F70" s="13">
        <v>776</v>
      </c>
      <c r="G70" s="120">
        <v>1.77895755174892</v>
      </c>
    </row>
    <row r="71" spans="1:7" x14ac:dyDescent="0.3">
      <c r="A71" s="4" t="s">
        <v>91</v>
      </c>
      <c r="B71" s="13">
        <v>53</v>
      </c>
      <c r="C71" s="116">
        <v>1.47589998434889</v>
      </c>
      <c r="D71" s="13">
        <v>52</v>
      </c>
      <c r="E71" s="118">
        <v>1.5737749932174101</v>
      </c>
      <c r="F71" s="13">
        <v>0</v>
      </c>
      <c r="G71" s="120">
        <v>0</v>
      </c>
    </row>
    <row r="72" spans="1:7" x14ac:dyDescent="0.3">
      <c r="A72" s="4" t="s">
        <v>92</v>
      </c>
      <c r="B72" s="13">
        <v>196</v>
      </c>
      <c r="C72" s="116">
        <v>1.85338832165751</v>
      </c>
      <c r="D72" s="13">
        <v>193</v>
      </c>
      <c r="E72" s="118">
        <v>1.89672489318971</v>
      </c>
      <c r="F72" s="13">
        <v>0</v>
      </c>
      <c r="G72" s="120">
        <v>0</v>
      </c>
    </row>
    <row r="73" spans="1:7" x14ac:dyDescent="0.3">
      <c r="A73" s="4" t="s">
        <v>93</v>
      </c>
      <c r="B73" s="13">
        <v>352</v>
      </c>
      <c r="C73" s="116">
        <v>1.99382749448814</v>
      </c>
      <c r="D73" s="13">
        <v>291</v>
      </c>
      <c r="E73" s="118">
        <v>1.9409676905650399</v>
      </c>
      <c r="F73" s="13">
        <v>38</v>
      </c>
      <c r="G73" s="120">
        <v>1.7945464874707799</v>
      </c>
    </row>
    <row r="74" spans="1:7" x14ac:dyDescent="0.3">
      <c r="A74" s="4" t="s">
        <v>94</v>
      </c>
      <c r="B74" s="13">
        <v>237</v>
      </c>
      <c r="C74" s="116">
        <v>1.8652088955453301</v>
      </c>
      <c r="D74" s="13">
        <v>231</v>
      </c>
      <c r="E74" s="118">
        <v>1.87339317169679</v>
      </c>
      <c r="F74" s="13" t="s">
        <v>34</v>
      </c>
      <c r="G74" s="120" t="s">
        <v>34</v>
      </c>
    </row>
    <row r="75" spans="1:7" x14ac:dyDescent="0.3">
      <c r="A75" s="4" t="s">
        <v>95</v>
      </c>
      <c r="B75" s="13">
        <v>107</v>
      </c>
      <c r="C75" s="116">
        <v>2.3768733545168499</v>
      </c>
      <c r="D75" s="13">
        <v>103</v>
      </c>
      <c r="E75" s="118">
        <v>2.4451418387425798</v>
      </c>
      <c r="F75" s="13">
        <v>0</v>
      </c>
      <c r="G75" s="120">
        <v>0</v>
      </c>
    </row>
    <row r="76" spans="1:7" x14ac:dyDescent="0.3">
      <c r="A76" s="4" t="s">
        <v>96</v>
      </c>
      <c r="B76" s="13">
        <v>34</v>
      </c>
      <c r="C76" s="116">
        <v>1.5690305698014</v>
      </c>
      <c r="D76" s="13">
        <v>34</v>
      </c>
      <c r="E76" s="118">
        <v>1.62188842603879</v>
      </c>
      <c r="F76" s="13">
        <v>0</v>
      </c>
      <c r="G76" s="120">
        <v>0</v>
      </c>
    </row>
    <row r="77" spans="1:7" x14ac:dyDescent="0.3">
      <c r="A77" s="4" t="s">
        <v>97</v>
      </c>
      <c r="B77" s="13">
        <v>167</v>
      </c>
      <c r="C77" s="116">
        <v>1.8157543931192901</v>
      </c>
      <c r="D77" s="13">
        <v>165</v>
      </c>
      <c r="E77" s="118">
        <v>1.86402782203799</v>
      </c>
      <c r="F77" s="13">
        <v>0</v>
      </c>
      <c r="G77" s="120">
        <v>0</v>
      </c>
    </row>
    <row r="78" spans="1:7" x14ac:dyDescent="0.3">
      <c r="A78" s="4" t="s">
        <v>98</v>
      </c>
      <c r="B78" s="13">
        <v>922</v>
      </c>
      <c r="C78" s="116">
        <v>1.6411253223592801</v>
      </c>
      <c r="D78" s="13">
        <v>871</v>
      </c>
      <c r="E78" s="118">
        <v>1.66980981961134</v>
      </c>
      <c r="F78" s="13">
        <v>23</v>
      </c>
      <c r="G78" s="120">
        <v>1.49160790259861</v>
      </c>
    </row>
    <row r="79" spans="1:7" x14ac:dyDescent="0.3">
      <c r="A79" s="4" t="s">
        <v>99</v>
      </c>
      <c r="B79" s="13">
        <v>372</v>
      </c>
      <c r="C79" s="116">
        <v>1.90281349492048</v>
      </c>
      <c r="D79" s="13">
        <v>350</v>
      </c>
      <c r="E79" s="118">
        <v>1.89714345437069</v>
      </c>
      <c r="F79" s="13" t="s">
        <v>34</v>
      </c>
      <c r="G79" s="120" t="s">
        <v>34</v>
      </c>
    </row>
    <row r="80" spans="1:7" x14ac:dyDescent="0.3">
      <c r="A80" s="4" t="s">
        <v>100</v>
      </c>
      <c r="B80" s="13">
        <v>502</v>
      </c>
      <c r="C80" s="116">
        <v>1.76349692158701</v>
      </c>
      <c r="D80" s="13">
        <v>483</v>
      </c>
      <c r="E80" s="118">
        <v>1.8180327805823699</v>
      </c>
      <c r="F80" s="13">
        <v>11</v>
      </c>
      <c r="G80" s="120">
        <v>1.39478533888472</v>
      </c>
    </row>
    <row r="81" spans="1:7" x14ac:dyDescent="0.3">
      <c r="A81" s="4" t="s">
        <v>101</v>
      </c>
      <c r="B81" s="13">
        <v>889</v>
      </c>
      <c r="C81" s="116">
        <v>1.97294015817572</v>
      </c>
      <c r="D81" s="13">
        <v>804</v>
      </c>
      <c r="E81" s="118">
        <v>2.0456965870178299</v>
      </c>
      <c r="F81" s="13">
        <v>67</v>
      </c>
      <c r="G81" s="120">
        <v>1.6260791468338101</v>
      </c>
    </row>
    <row r="82" spans="1:7" x14ac:dyDescent="0.3">
      <c r="A82" s="4" t="s">
        <v>102</v>
      </c>
      <c r="B82" s="13">
        <v>4277</v>
      </c>
      <c r="C82" s="116">
        <v>1.59631077424201</v>
      </c>
      <c r="D82" s="13">
        <v>3099</v>
      </c>
      <c r="E82" s="118">
        <v>1.61059925021131</v>
      </c>
      <c r="F82" s="13">
        <v>833</v>
      </c>
      <c r="G82" s="120">
        <v>1.5271876788253</v>
      </c>
    </row>
    <row r="83" spans="1:7" x14ac:dyDescent="0.3">
      <c r="A83" s="4" t="s">
        <v>103</v>
      </c>
      <c r="B83" s="13">
        <v>263</v>
      </c>
      <c r="C83" s="116">
        <v>2.0113194289188501</v>
      </c>
      <c r="D83" s="13" t="s">
        <v>34</v>
      </c>
      <c r="E83" s="118" t="s">
        <v>34</v>
      </c>
      <c r="F83" s="13" t="s">
        <v>34</v>
      </c>
      <c r="G83" s="120" t="s">
        <v>34</v>
      </c>
    </row>
    <row r="84" spans="1:7" x14ac:dyDescent="0.3">
      <c r="A84" s="4" t="s">
        <v>104</v>
      </c>
      <c r="B84" s="13">
        <v>195</v>
      </c>
      <c r="C84" s="116">
        <v>2.21876597066814</v>
      </c>
      <c r="D84" s="13">
        <v>193</v>
      </c>
      <c r="E84" s="118">
        <v>2.2857760903857902</v>
      </c>
      <c r="F84" s="13">
        <v>0</v>
      </c>
      <c r="G84" s="120">
        <v>0</v>
      </c>
    </row>
    <row r="85" spans="1:7" x14ac:dyDescent="0.3">
      <c r="A85" s="4" t="s">
        <v>105</v>
      </c>
      <c r="B85" s="13">
        <v>1070</v>
      </c>
      <c r="C85" s="116">
        <v>1.88402725216075</v>
      </c>
      <c r="D85" s="13">
        <v>1006</v>
      </c>
      <c r="E85" s="118">
        <v>1.9033578080348901</v>
      </c>
      <c r="F85" s="13" t="s">
        <v>34</v>
      </c>
      <c r="G85" s="120" t="s">
        <v>34</v>
      </c>
    </row>
    <row r="86" spans="1:7" x14ac:dyDescent="0.3">
      <c r="A86" s="4" t="s">
        <v>9</v>
      </c>
      <c r="B86" s="13">
        <v>12436</v>
      </c>
      <c r="C86" s="116">
        <v>1.86351994081316</v>
      </c>
      <c r="D86" s="13">
        <v>4529</v>
      </c>
      <c r="E86" s="118">
        <v>1.90346825378646</v>
      </c>
      <c r="F86" s="13">
        <v>7062</v>
      </c>
      <c r="G86" s="120">
        <v>1.7858068289003399</v>
      </c>
    </row>
    <row r="87" spans="1:7" x14ac:dyDescent="0.3">
      <c r="A87" s="4" t="s">
        <v>106</v>
      </c>
      <c r="B87" s="13">
        <v>231</v>
      </c>
      <c r="C87" s="116">
        <v>1.96473746768258</v>
      </c>
      <c r="D87" s="13">
        <v>220</v>
      </c>
      <c r="E87" s="118">
        <v>1.9664088289271699</v>
      </c>
      <c r="F87" s="13" t="s">
        <v>34</v>
      </c>
      <c r="G87" s="120" t="s">
        <v>34</v>
      </c>
    </row>
    <row r="88" spans="1:7" x14ac:dyDescent="0.3">
      <c r="A88" s="4" t="s">
        <v>107</v>
      </c>
      <c r="B88" s="13">
        <v>133</v>
      </c>
      <c r="C88" s="116">
        <v>1.86170334545503</v>
      </c>
      <c r="D88" s="13">
        <v>126</v>
      </c>
      <c r="E88" s="118">
        <v>1.8862133030874699</v>
      </c>
      <c r="F88" s="13" t="s">
        <v>34</v>
      </c>
      <c r="G88" s="120" t="s">
        <v>34</v>
      </c>
    </row>
    <row r="89" spans="1:7" x14ac:dyDescent="0.3">
      <c r="A89" s="4" t="s">
        <v>12</v>
      </c>
      <c r="B89" s="13">
        <v>1487</v>
      </c>
      <c r="C89" s="116">
        <v>1.6228513558264801</v>
      </c>
      <c r="D89" s="13">
        <v>1411</v>
      </c>
      <c r="E89" s="118">
        <v>1.6475805429333099</v>
      </c>
      <c r="F89" s="13">
        <v>27</v>
      </c>
      <c r="G89" s="120">
        <v>1.0318552360068101</v>
      </c>
    </row>
    <row r="90" spans="1:7" x14ac:dyDescent="0.3">
      <c r="A90" s="4" t="s">
        <v>108</v>
      </c>
      <c r="B90" s="13">
        <v>2222</v>
      </c>
      <c r="C90" s="116">
        <v>1.7747535128362999</v>
      </c>
      <c r="D90" s="13">
        <v>1915</v>
      </c>
      <c r="E90" s="118">
        <v>1.8051713928817801</v>
      </c>
      <c r="F90" s="13">
        <v>204</v>
      </c>
      <c r="G90" s="120">
        <v>1.5291432884929099</v>
      </c>
    </row>
    <row r="91" spans="1:7" x14ac:dyDescent="0.3">
      <c r="A91" s="4" t="s">
        <v>109</v>
      </c>
      <c r="B91" s="13">
        <v>694</v>
      </c>
      <c r="C91" s="116">
        <v>1.8405066003016399</v>
      </c>
      <c r="D91" s="13">
        <v>531</v>
      </c>
      <c r="E91" s="118">
        <v>1.8657312893284601</v>
      </c>
      <c r="F91" s="13">
        <v>139</v>
      </c>
      <c r="G91" s="120">
        <v>1.79431550769937</v>
      </c>
    </row>
    <row r="92" spans="1:7" x14ac:dyDescent="0.3">
      <c r="A92" s="4" t="s">
        <v>110</v>
      </c>
      <c r="B92" s="13">
        <v>113</v>
      </c>
      <c r="C92" s="116">
        <v>1.84778040923204</v>
      </c>
      <c r="D92" s="13">
        <v>98</v>
      </c>
      <c r="E92" s="118">
        <v>1.81595911485262</v>
      </c>
      <c r="F92" s="13">
        <v>11</v>
      </c>
      <c r="G92" s="120">
        <v>2.30932896504584</v>
      </c>
    </row>
    <row r="93" spans="1:7" x14ac:dyDescent="0.3">
      <c r="A93" s="4" t="s">
        <v>111</v>
      </c>
      <c r="B93" s="13">
        <v>143</v>
      </c>
      <c r="C93" s="116">
        <v>1.5564944543969801</v>
      </c>
      <c r="D93" s="13">
        <v>138</v>
      </c>
      <c r="E93" s="118">
        <v>1.53851437601749</v>
      </c>
      <c r="F93" s="13">
        <v>0</v>
      </c>
      <c r="G93" s="120">
        <v>0</v>
      </c>
    </row>
    <row r="94" spans="1:7" x14ac:dyDescent="0.3">
      <c r="A94" s="4" t="s">
        <v>112</v>
      </c>
      <c r="B94" s="13">
        <v>229</v>
      </c>
      <c r="C94" s="116">
        <v>2.05522454091067</v>
      </c>
      <c r="D94" s="13" t="s">
        <v>34</v>
      </c>
      <c r="E94" s="118" t="s">
        <v>34</v>
      </c>
      <c r="F94" s="13" t="s">
        <v>34</v>
      </c>
      <c r="G94" s="120" t="s">
        <v>34</v>
      </c>
    </row>
    <row r="95" spans="1:7" x14ac:dyDescent="0.3">
      <c r="A95" s="4" t="s">
        <v>113</v>
      </c>
      <c r="B95" s="13">
        <v>67</v>
      </c>
      <c r="C95" s="116">
        <v>2.3129229745214799</v>
      </c>
      <c r="D95" s="13">
        <v>66</v>
      </c>
      <c r="E95" s="118">
        <v>2.3235406686948199</v>
      </c>
      <c r="F95" s="13">
        <v>0</v>
      </c>
      <c r="G95" s="120">
        <v>0</v>
      </c>
    </row>
    <row r="96" spans="1:7" x14ac:dyDescent="0.3">
      <c r="A96" s="4" t="s">
        <v>114</v>
      </c>
      <c r="B96" s="13">
        <v>552</v>
      </c>
      <c r="C96" s="116">
        <v>2.2735428767644699</v>
      </c>
      <c r="D96" s="13">
        <v>530</v>
      </c>
      <c r="E96" s="118">
        <v>2.3616598372124198</v>
      </c>
      <c r="F96" s="13" t="s">
        <v>34</v>
      </c>
      <c r="G96" s="120" t="s">
        <v>34</v>
      </c>
    </row>
    <row r="97" spans="1:7" x14ac:dyDescent="0.3">
      <c r="A97" s="4" t="s">
        <v>115</v>
      </c>
      <c r="B97" s="13">
        <v>1255</v>
      </c>
      <c r="C97" s="116">
        <v>1.4133216072300201</v>
      </c>
      <c r="D97" s="13">
        <v>1136</v>
      </c>
      <c r="E97" s="118">
        <v>1.42178765936234</v>
      </c>
      <c r="F97" s="13">
        <v>49</v>
      </c>
      <c r="G97" s="120">
        <v>1.0849894706377401</v>
      </c>
    </row>
    <row r="98" spans="1:7" x14ac:dyDescent="0.3">
      <c r="A98" s="4" t="s">
        <v>116</v>
      </c>
      <c r="B98" s="13">
        <v>135</v>
      </c>
      <c r="C98" s="116">
        <v>1.83295659480965</v>
      </c>
      <c r="D98" s="13" t="s">
        <v>34</v>
      </c>
      <c r="E98" s="118" t="s">
        <v>34</v>
      </c>
      <c r="F98" s="13" t="s">
        <v>34</v>
      </c>
      <c r="G98" s="120" t="s">
        <v>34</v>
      </c>
    </row>
    <row r="99" spans="1:7" x14ac:dyDescent="0.3">
      <c r="A99" s="4" t="s">
        <v>117</v>
      </c>
      <c r="B99" s="13">
        <v>333</v>
      </c>
      <c r="C99" s="116">
        <v>1.49970322093792</v>
      </c>
      <c r="D99" s="13">
        <v>291</v>
      </c>
      <c r="E99" s="118">
        <v>1.52279957624829</v>
      </c>
      <c r="F99" s="13">
        <v>34</v>
      </c>
      <c r="G99" s="120">
        <v>1.5311210784502201</v>
      </c>
    </row>
    <row r="100" spans="1:7" x14ac:dyDescent="0.3">
      <c r="A100" s="4" t="s">
        <v>22</v>
      </c>
      <c r="B100" s="13">
        <v>285</v>
      </c>
      <c r="C100" s="116">
        <v>1.8720697699634199</v>
      </c>
      <c r="D100" s="13">
        <v>277</v>
      </c>
      <c r="E100" s="118">
        <v>1.91576511758459</v>
      </c>
      <c r="F100" s="13" t="s">
        <v>34</v>
      </c>
      <c r="G100" s="120" t="s">
        <v>34</v>
      </c>
    </row>
    <row r="101" spans="1:7" x14ac:dyDescent="0.3">
      <c r="A101" s="4" t="s">
        <v>118</v>
      </c>
      <c r="B101" s="13">
        <v>2369</v>
      </c>
      <c r="C101" s="116">
        <v>1.7006534076519899</v>
      </c>
      <c r="D101" s="13">
        <v>2067</v>
      </c>
      <c r="E101" s="118">
        <v>1.7258020813886199</v>
      </c>
      <c r="F101" s="13">
        <v>69</v>
      </c>
      <c r="G101" s="120">
        <v>1.06453318031801</v>
      </c>
    </row>
    <row r="102" spans="1:7" x14ac:dyDescent="0.3">
      <c r="A102" s="4" t="s">
        <v>119</v>
      </c>
      <c r="B102" s="13">
        <v>1711</v>
      </c>
      <c r="C102" s="116">
        <v>1.8381643550834199</v>
      </c>
      <c r="D102" s="13">
        <v>1480</v>
      </c>
      <c r="E102" s="118">
        <v>1.85989467941218</v>
      </c>
      <c r="F102" s="13">
        <v>111</v>
      </c>
      <c r="G102" s="120">
        <v>1.3675367714645099</v>
      </c>
    </row>
    <row r="103" spans="1:7" ht="36" customHeight="1" x14ac:dyDescent="0.3">
      <c r="A103" s="690" t="s">
        <v>146</v>
      </c>
      <c r="B103" s="691"/>
      <c r="C103" s="691"/>
      <c r="D103" s="691"/>
      <c r="E103" s="691"/>
      <c r="F103" s="691"/>
      <c r="G103" s="691"/>
    </row>
    <row r="104" spans="1:7" ht="14.4" customHeight="1" x14ac:dyDescent="0.3">
      <c r="A104" s="690" t="s">
        <v>24</v>
      </c>
      <c r="B104" s="691"/>
      <c r="C104" s="691"/>
      <c r="D104" s="691"/>
      <c r="E104" s="691"/>
      <c r="F104" s="691"/>
      <c r="G104" s="691"/>
    </row>
    <row r="105" spans="1:7" ht="36" customHeight="1" x14ac:dyDescent="0.3">
      <c r="A105" s="690" t="s">
        <v>25</v>
      </c>
      <c r="B105" s="691"/>
      <c r="C105" s="691"/>
      <c r="D105" s="691"/>
      <c r="E105" s="691"/>
      <c r="F105" s="691"/>
      <c r="G105" s="691"/>
    </row>
    <row r="106" spans="1:7" ht="14.4" customHeight="1" x14ac:dyDescent="0.3">
      <c r="A106" s="690" t="s">
        <v>26</v>
      </c>
      <c r="B106" s="691"/>
      <c r="C106" s="691"/>
      <c r="D106" s="691"/>
      <c r="E106" s="691"/>
      <c r="F106" s="691"/>
      <c r="G106" s="691"/>
    </row>
  </sheetData>
  <mergeCells count="10">
    <mergeCell ref="A103:G103"/>
    <mergeCell ref="A104:G104"/>
    <mergeCell ref="A105:G105"/>
    <mergeCell ref="A106:G106"/>
    <mergeCell ref="A1:G1"/>
    <mergeCell ref="A2:G2"/>
    <mergeCell ref="A4:A5"/>
    <mergeCell ref="B4:C4"/>
    <mergeCell ref="D4:E4"/>
    <mergeCell ref="F4:G4"/>
  </mergeCells>
  <pageMargins left="0.7" right="0.7" top="0.75" bottom="0.75" header="0.3" footer="0.3"/>
  <pageSetup paperSize="9" fitToHeight="0" orientation="landscape" horizontalDpi="300" verticalDpi="30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A1:H106"/>
  <sheetViews>
    <sheetView workbookViewId="0">
      <pane ySplit="5" topLeftCell="A6" activePane="bottomLeft" state="frozen"/>
      <selection pane="bottomLeft" sqref="A1:G1"/>
    </sheetView>
  </sheetViews>
  <sheetFormatPr defaultColWidth="11.5546875" defaultRowHeight="14.4" x14ac:dyDescent="0.3"/>
  <cols>
    <col min="1" max="1" width="21.44140625" customWidth="1"/>
    <col min="2" max="7" width="16.6640625" customWidth="1"/>
  </cols>
  <sheetData>
    <row r="1" spans="1:8" ht="21" x14ac:dyDescent="0.4">
      <c r="A1" s="692" t="s">
        <v>144</v>
      </c>
      <c r="B1" s="692"/>
      <c r="C1" s="692"/>
      <c r="D1" s="692"/>
      <c r="E1" s="692"/>
      <c r="F1" s="692"/>
      <c r="G1" s="692"/>
    </row>
    <row r="2" spans="1:8" ht="21" x14ac:dyDescent="0.4">
      <c r="A2" s="692" t="s">
        <v>122</v>
      </c>
      <c r="B2" s="692"/>
      <c r="C2" s="692"/>
      <c r="D2" s="692"/>
      <c r="E2" s="692"/>
      <c r="F2" s="692"/>
      <c r="G2" s="692"/>
    </row>
    <row r="3" spans="1:8" x14ac:dyDescent="0.3">
      <c r="A3" s="3"/>
      <c r="B3" s="3"/>
      <c r="C3" s="3"/>
      <c r="D3" s="3"/>
      <c r="E3" s="3"/>
      <c r="F3" s="3"/>
      <c r="G3" s="3"/>
    </row>
    <row r="4" spans="1:8" x14ac:dyDescent="0.3">
      <c r="A4" s="693" t="s">
        <v>121</v>
      </c>
      <c r="B4" s="694" t="s">
        <v>21</v>
      </c>
      <c r="C4" s="694" t="s">
        <v>17</v>
      </c>
      <c r="D4" s="694" t="s">
        <v>28</v>
      </c>
      <c r="E4" s="694" t="s">
        <v>17</v>
      </c>
      <c r="F4" s="694" t="s">
        <v>29</v>
      </c>
      <c r="G4" s="694" t="s">
        <v>17</v>
      </c>
      <c r="H4" t="s">
        <v>17</v>
      </c>
    </row>
    <row r="5" spans="1:8" x14ac:dyDescent="0.3">
      <c r="A5" s="693" t="s">
        <v>17</v>
      </c>
      <c r="B5" s="5" t="s">
        <v>18</v>
      </c>
      <c r="C5" s="5" t="s">
        <v>145</v>
      </c>
      <c r="D5" s="5" t="s">
        <v>18</v>
      </c>
      <c r="E5" s="5" t="s">
        <v>145</v>
      </c>
      <c r="F5" s="5" t="s">
        <v>18</v>
      </c>
      <c r="G5" s="5" t="s">
        <v>145</v>
      </c>
      <c r="H5" t="s">
        <v>17</v>
      </c>
    </row>
    <row r="6" spans="1:8" x14ac:dyDescent="0.3">
      <c r="A6" s="3"/>
      <c r="B6" s="3"/>
      <c r="C6" s="3"/>
      <c r="D6" s="3"/>
      <c r="E6" s="3"/>
      <c r="F6" s="3"/>
      <c r="G6" s="3"/>
    </row>
    <row r="7" spans="1:8" x14ac:dyDescent="0.3">
      <c r="A7" s="6" t="s">
        <v>1</v>
      </c>
      <c r="B7" s="14">
        <v>81708</v>
      </c>
      <c r="C7" s="123">
        <v>1.7516056347124001</v>
      </c>
      <c r="D7" s="14">
        <v>9440</v>
      </c>
      <c r="E7" s="125">
        <v>3.0757786537343401</v>
      </c>
      <c r="F7" s="14">
        <v>72072</v>
      </c>
      <c r="G7" s="127">
        <v>1.6522815680829199</v>
      </c>
    </row>
    <row r="8" spans="1:8" x14ac:dyDescent="0.3">
      <c r="A8" s="4" t="s">
        <v>31</v>
      </c>
      <c r="B8" s="13">
        <v>820</v>
      </c>
      <c r="C8" s="122">
        <v>1.81173013519079</v>
      </c>
      <c r="D8" s="13">
        <v>36</v>
      </c>
      <c r="E8" s="124">
        <v>1.89190451326482</v>
      </c>
      <c r="F8" s="13">
        <v>782</v>
      </c>
      <c r="G8" s="126">
        <v>1.8053298759630201</v>
      </c>
    </row>
    <row r="9" spans="1:8" x14ac:dyDescent="0.3">
      <c r="A9" s="4" t="s">
        <v>32</v>
      </c>
      <c r="B9" s="13">
        <v>707</v>
      </c>
      <c r="C9" s="122">
        <v>2.2030465084144302</v>
      </c>
      <c r="D9" s="13">
        <v>197</v>
      </c>
      <c r="E9" s="124">
        <v>3.76865332394244</v>
      </c>
      <c r="F9" s="13">
        <v>509</v>
      </c>
      <c r="G9" s="126">
        <v>1.8993866358830001</v>
      </c>
    </row>
    <row r="10" spans="1:8" x14ac:dyDescent="0.3">
      <c r="A10" s="4" t="s">
        <v>33</v>
      </c>
      <c r="B10" s="13">
        <v>159</v>
      </c>
      <c r="C10" s="122">
        <v>2.0412983836497598</v>
      </c>
      <c r="D10" s="13" t="s">
        <v>34</v>
      </c>
      <c r="E10" s="124" t="s">
        <v>34</v>
      </c>
      <c r="F10" s="13" t="s">
        <v>34</v>
      </c>
      <c r="G10" s="126" t="s">
        <v>34</v>
      </c>
    </row>
    <row r="11" spans="1:8" x14ac:dyDescent="0.3">
      <c r="A11" s="4" t="s">
        <v>35</v>
      </c>
      <c r="B11" s="13">
        <v>134</v>
      </c>
      <c r="C11" s="122">
        <v>2.2175953226745899</v>
      </c>
      <c r="D11" s="13" t="s">
        <v>34</v>
      </c>
      <c r="E11" s="124" t="s">
        <v>34</v>
      </c>
      <c r="F11" s="13" t="s">
        <v>34</v>
      </c>
      <c r="G11" s="126" t="s">
        <v>34</v>
      </c>
    </row>
    <row r="12" spans="1:8" x14ac:dyDescent="0.3">
      <c r="A12" s="4" t="s">
        <v>36</v>
      </c>
      <c r="B12" s="13">
        <v>1303</v>
      </c>
      <c r="C12" s="122">
        <v>1.6358321388569299</v>
      </c>
      <c r="D12" s="13">
        <v>68</v>
      </c>
      <c r="E12" s="124">
        <v>1.63479338815422</v>
      </c>
      <c r="F12" s="13">
        <v>1232</v>
      </c>
      <c r="G12" s="126">
        <v>1.6317166640388501</v>
      </c>
    </row>
    <row r="13" spans="1:8" x14ac:dyDescent="0.3">
      <c r="A13" s="4" t="s">
        <v>37</v>
      </c>
      <c r="B13" s="13">
        <v>1214</v>
      </c>
      <c r="C13" s="122">
        <v>1.7051623133470599</v>
      </c>
      <c r="D13" s="13">
        <v>142</v>
      </c>
      <c r="E13" s="124">
        <v>2.6918919376799302</v>
      </c>
      <c r="F13" s="13">
        <v>1070</v>
      </c>
      <c r="G13" s="126">
        <v>1.6253335068475701</v>
      </c>
    </row>
    <row r="14" spans="1:8" x14ac:dyDescent="0.3">
      <c r="A14" s="4" t="s">
        <v>38</v>
      </c>
      <c r="B14" s="13">
        <v>421</v>
      </c>
      <c r="C14" s="122">
        <v>1.8812223128382599</v>
      </c>
      <c r="D14" s="13" t="s">
        <v>34</v>
      </c>
      <c r="E14" s="124" t="s">
        <v>34</v>
      </c>
      <c r="F14" s="13" t="s">
        <v>34</v>
      </c>
      <c r="G14" s="126" t="s">
        <v>34</v>
      </c>
    </row>
    <row r="15" spans="1:8" x14ac:dyDescent="0.3">
      <c r="A15" s="4" t="s">
        <v>39</v>
      </c>
      <c r="B15" s="13">
        <v>186</v>
      </c>
      <c r="C15" s="122">
        <v>2.2143564590420302</v>
      </c>
      <c r="D15" s="13" t="s">
        <v>34</v>
      </c>
      <c r="E15" s="124" t="s">
        <v>34</v>
      </c>
      <c r="F15" s="13" t="s">
        <v>34</v>
      </c>
      <c r="G15" s="126" t="s">
        <v>34</v>
      </c>
    </row>
    <row r="16" spans="1:8" x14ac:dyDescent="0.3">
      <c r="A16" s="4" t="s">
        <v>40</v>
      </c>
      <c r="B16" s="13">
        <v>269</v>
      </c>
      <c r="C16" s="122">
        <v>1.6523142389726799</v>
      </c>
      <c r="D16" s="13">
        <v>13</v>
      </c>
      <c r="E16" s="124">
        <v>1.9399114895438401</v>
      </c>
      <c r="F16" s="13">
        <v>254</v>
      </c>
      <c r="G16" s="126">
        <v>1.6293032628342701</v>
      </c>
    </row>
    <row r="17" spans="1:7" x14ac:dyDescent="0.3">
      <c r="A17" s="4" t="s">
        <v>41</v>
      </c>
      <c r="B17" s="13">
        <v>438</v>
      </c>
      <c r="C17" s="122">
        <v>1.3925565205684101</v>
      </c>
      <c r="D17" s="13" t="s">
        <v>34</v>
      </c>
      <c r="E17" s="124" t="s">
        <v>34</v>
      </c>
      <c r="F17" s="13" t="s">
        <v>34</v>
      </c>
      <c r="G17" s="126" t="s">
        <v>34</v>
      </c>
    </row>
    <row r="18" spans="1:7" x14ac:dyDescent="0.3">
      <c r="A18" s="4" t="s">
        <v>42</v>
      </c>
      <c r="B18" s="13">
        <v>484</v>
      </c>
      <c r="C18" s="122">
        <v>1.92528454864594</v>
      </c>
      <c r="D18" s="13">
        <v>38</v>
      </c>
      <c r="E18" s="124">
        <v>3.6934507945205399</v>
      </c>
      <c r="F18" s="13">
        <v>443</v>
      </c>
      <c r="G18" s="126">
        <v>1.8431384447771599</v>
      </c>
    </row>
    <row r="19" spans="1:7" x14ac:dyDescent="0.3">
      <c r="A19" s="4" t="s">
        <v>43</v>
      </c>
      <c r="B19" s="13">
        <v>177</v>
      </c>
      <c r="C19" s="122">
        <v>1.5361989905914899</v>
      </c>
      <c r="D19" s="13" t="s">
        <v>34</v>
      </c>
      <c r="E19" s="124" t="s">
        <v>34</v>
      </c>
      <c r="F19" s="13" t="s">
        <v>34</v>
      </c>
      <c r="G19" s="126" t="s">
        <v>34</v>
      </c>
    </row>
    <row r="20" spans="1:7" x14ac:dyDescent="0.3">
      <c r="A20" s="4" t="s">
        <v>44</v>
      </c>
      <c r="B20" s="13">
        <v>315</v>
      </c>
      <c r="C20" s="122">
        <v>1.5993525707109499</v>
      </c>
      <c r="D20" s="13" t="s">
        <v>34</v>
      </c>
      <c r="E20" s="124" t="s">
        <v>34</v>
      </c>
      <c r="F20" s="13" t="s">
        <v>34</v>
      </c>
      <c r="G20" s="126" t="s">
        <v>34</v>
      </c>
    </row>
    <row r="21" spans="1:7" x14ac:dyDescent="0.3">
      <c r="A21" s="4" t="s">
        <v>45</v>
      </c>
      <c r="B21" s="13">
        <v>74</v>
      </c>
      <c r="C21" s="122">
        <v>1.97786364504557</v>
      </c>
      <c r="D21" s="13" t="s">
        <v>34</v>
      </c>
      <c r="E21" s="124" t="s">
        <v>34</v>
      </c>
      <c r="F21" s="13" t="s">
        <v>34</v>
      </c>
      <c r="G21" s="126" t="s">
        <v>34</v>
      </c>
    </row>
    <row r="22" spans="1:7" x14ac:dyDescent="0.3">
      <c r="A22" s="4" t="s">
        <v>46</v>
      </c>
      <c r="B22" s="13">
        <v>372</v>
      </c>
      <c r="C22" s="122">
        <v>1.8840048416748101</v>
      </c>
      <c r="D22" s="13">
        <v>14</v>
      </c>
      <c r="E22" s="124">
        <v>2.1275618712041999</v>
      </c>
      <c r="F22" s="13">
        <v>357</v>
      </c>
      <c r="G22" s="126">
        <v>1.8698096897865799</v>
      </c>
    </row>
    <row r="23" spans="1:7" x14ac:dyDescent="0.3">
      <c r="A23" s="4" t="s">
        <v>47</v>
      </c>
      <c r="B23" s="13">
        <v>698</v>
      </c>
      <c r="C23" s="122">
        <v>1.95328687284522</v>
      </c>
      <c r="D23" s="13">
        <v>60</v>
      </c>
      <c r="E23" s="124">
        <v>3.0073665250017698</v>
      </c>
      <c r="F23" s="13">
        <v>637</v>
      </c>
      <c r="G23" s="126">
        <v>1.9048993305463799</v>
      </c>
    </row>
    <row r="24" spans="1:7" x14ac:dyDescent="0.3">
      <c r="A24" s="4" t="s">
        <v>48</v>
      </c>
      <c r="B24" s="13">
        <v>156</v>
      </c>
      <c r="C24" s="122">
        <v>1.85010796270096</v>
      </c>
      <c r="D24" s="13">
        <v>26</v>
      </c>
      <c r="E24" s="124">
        <v>2.2632204396910298</v>
      </c>
      <c r="F24" s="13">
        <v>130</v>
      </c>
      <c r="G24" s="126">
        <v>1.7947573845020399</v>
      </c>
    </row>
    <row r="25" spans="1:7" x14ac:dyDescent="0.3">
      <c r="A25" s="4" t="s">
        <v>49</v>
      </c>
      <c r="B25" s="13">
        <v>521</v>
      </c>
      <c r="C25" s="122">
        <v>1.8918211458805001</v>
      </c>
      <c r="D25" s="13">
        <v>30</v>
      </c>
      <c r="E25" s="124">
        <v>2.17991346609768</v>
      </c>
      <c r="F25" s="13">
        <v>491</v>
      </c>
      <c r="G25" s="126">
        <v>1.8756838641344999</v>
      </c>
    </row>
    <row r="26" spans="1:7" x14ac:dyDescent="0.3">
      <c r="A26" s="4" t="s">
        <v>2</v>
      </c>
      <c r="B26" s="13">
        <v>9997</v>
      </c>
      <c r="C26" s="122">
        <v>1.60330586282149</v>
      </c>
      <c r="D26" s="13">
        <v>2125</v>
      </c>
      <c r="E26" s="124">
        <v>3.7417351920972899</v>
      </c>
      <c r="F26" s="13">
        <v>7841</v>
      </c>
      <c r="G26" s="126">
        <v>1.3622748936119999</v>
      </c>
    </row>
    <row r="27" spans="1:7" x14ac:dyDescent="0.3">
      <c r="A27" s="4" t="s">
        <v>50</v>
      </c>
      <c r="B27" s="13">
        <v>107</v>
      </c>
      <c r="C27" s="122">
        <v>1.92597806069042</v>
      </c>
      <c r="D27" s="13" t="s">
        <v>34</v>
      </c>
      <c r="E27" s="124" t="s">
        <v>34</v>
      </c>
      <c r="F27" s="13" t="s">
        <v>34</v>
      </c>
      <c r="G27" s="126" t="s">
        <v>34</v>
      </c>
    </row>
    <row r="28" spans="1:7" x14ac:dyDescent="0.3">
      <c r="A28" s="4" t="s">
        <v>51</v>
      </c>
      <c r="B28" s="13">
        <v>239</v>
      </c>
      <c r="C28" s="122">
        <v>2.0971131571343</v>
      </c>
      <c r="D28" s="13">
        <v>21</v>
      </c>
      <c r="E28" s="124">
        <v>1.8596434998437401</v>
      </c>
      <c r="F28" s="13">
        <v>218</v>
      </c>
      <c r="G28" s="126">
        <v>2.13452033858752</v>
      </c>
    </row>
    <row r="29" spans="1:7" x14ac:dyDescent="0.3">
      <c r="A29" s="4" t="s">
        <v>52</v>
      </c>
      <c r="B29" s="13">
        <v>647</v>
      </c>
      <c r="C29" s="122">
        <v>1.9161730136891599</v>
      </c>
      <c r="D29" s="13">
        <v>46</v>
      </c>
      <c r="E29" s="124">
        <v>2.7558481801356902</v>
      </c>
      <c r="F29" s="13">
        <v>600</v>
      </c>
      <c r="G29" s="126">
        <v>1.8641827270518001</v>
      </c>
    </row>
    <row r="30" spans="1:7" x14ac:dyDescent="0.3">
      <c r="A30" s="4" t="s">
        <v>53</v>
      </c>
      <c r="B30" s="13">
        <v>495</v>
      </c>
      <c r="C30" s="122">
        <v>2.1573880899063398</v>
      </c>
      <c r="D30" s="13">
        <v>19</v>
      </c>
      <c r="E30" s="124">
        <v>1.8333333333333299</v>
      </c>
      <c r="F30" s="13">
        <v>475</v>
      </c>
      <c r="G30" s="126">
        <v>2.1699548411424701</v>
      </c>
    </row>
    <row r="31" spans="1:7" x14ac:dyDescent="0.3">
      <c r="A31" s="4" t="s">
        <v>54</v>
      </c>
      <c r="B31" s="13">
        <v>443</v>
      </c>
      <c r="C31" s="122">
        <v>1.9058451969304699</v>
      </c>
      <c r="D31" s="13">
        <v>17</v>
      </c>
      <c r="E31" s="124">
        <v>1.84898520811834</v>
      </c>
      <c r="F31" s="13">
        <v>426</v>
      </c>
      <c r="G31" s="126">
        <v>1.9078045955729099</v>
      </c>
    </row>
    <row r="32" spans="1:7" x14ac:dyDescent="0.3">
      <c r="A32" s="4" t="s">
        <v>55</v>
      </c>
      <c r="B32" s="13">
        <v>208</v>
      </c>
      <c r="C32" s="122">
        <v>2.2208426429999002</v>
      </c>
      <c r="D32" s="13" t="s">
        <v>34</v>
      </c>
      <c r="E32" s="124" t="s">
        <v>34</v>
      </c>
      <c r="F32" s="13" t="s">
        <v>34</v>
      </c>
      <c r="G32" s="126" t="s">
        <v>34</v>
      </c>
    </row>
    <row r="33" spans="1:7" x14ac:dyDescent="0.3">
      <c r="A33" s="4" t="s">
        <v>56</v>
      </c>
      <c r="B33" s="13">
        <v>440</v>
      </c>
      <c r="C33" s="122">
        <v>1.67490288778206</v>
      </c>
      <c r="D33" s="13">
        <v>23</v>
      </c>
      <c r="E33" s="124">
        <v>2.0759421595067602</v>
      </c>
      <c r="F33" s="13">
        <v>417</v>
      </c>
      <c r="G33" s="126">
        <v>1.6647086946096601</v>
      </c>
    </row>
    <row r="34" spans="1:7" x14ac:dyDescent="0.3">
      <c r="A34" s="4" t="s">
        <v>57</v>
      </c>
      <c r="B34" s="13">
        <v>620</v>
      </c>
      <c r="C34" s="122">
        <v>2.0384916119129999</v>
      </c>
      <c r="D34" s="13">
        <v>24</v>
      </c>
      <c r="E34" s="124">
        <v>2.3704039396960601</v>
      </c>
      <c r="F34" s="13">
        <v>595</v>
      </c>
      <c r="G34" s="126">
        <v>2.0263761869567598</v>
      </c>
    </row>
    <row r="35" spans="1:7" x14ac:dyDescent="0.3">
      <c r="A35" s="4" t="s">
        <v>58</v>
      </c>
      <c r="B35" s="13">
        <v>301</v>
      </c>
      <c r="C35" s="122">
        <v>1.69830638890811</v>
      </c>
      <c r="D35" s="13" t="s">
        <v>34</v>
      </c>
      <c r="E35" s="124" t="s">
        <v>34</v>
      </c>
      <c r="F35" s="13" t="s">
        <v>34</v>
      </c>
      <c r="G35" s="126" t="s">
        <v>34</v>
      </c>
    </row>
    <row r="36" spans="1:7" x14ac:dyDescent="0.3">
      <c r="A36" s="4" t="s">
        <v>59</v>
      </c>
      <c r="B36" s="13">
        <v>264</v>
      </c>
      <c r="C36" s="122">
        <v>2.1425933197391802</v>
      </c>
      <c r="D36" s="13" t="s">
        <v>34</v>
      </c>
      <c r="E36" s="124" t="s">
        <v>34</v>
      </c>
      <c r="F36" s="13" t="s">
        <v>34</v>
      </c>
      <c r="G36" s="126" t="s">
        <v>34</v>
      </c>
    </row>
    <row r="37" spans="1:7" x14ac:dyDescent="0.3">
      <c r="A37" s="4" t="s">
        <v>60</v>
      </c>
      <c r="B37" s="13">
        <v>637</v>
      </c>
      <c r="C37" s="122">
        <v>1.66435776838628</v>
      </c>
      <c r="D37" s="13">
        <v>39</v>
      </c>
      <c r="E37" s="124">
        <v>2.2464544719778101</v>
      </c>
      <c r="F37" s="13">
        <v>598</v>
      </c>
      <c r="G37" s="126">
        <v>1.6458390229838</v>
      </c>
    </row>
    <row r="38" spans="1:7" x14ac:dyDescent="0.3">
      <c r="A38" s="4" t="s">
        <v>61</v>
      </c>
      <c r="B38" s="13">
        <v>169</v>
      </c>
      <c r="C38" s="122">
        <v>2.26227646149164</v>
      </c>
      <c r="D38" s="13" t="s">
        <v>34</v>
      </c>
      <c r="E38" s="124" t="s">
        <v>34</v>
      </c>
      <c r="F38" s="13" t="s">
        <v>34</v>
      </c>
      <c r="G38" s="126" t="s">
        <v>34</v>
      </c>
    </row>
    <row r="39" spans="1:7" x14ac:dyDescent="0.3">
      <c r="A39" s="4" t="s">
        <v>62</v>
      </c>
      <c r="B39" s="13">
        <v>765</v>
      </c>
      <c r="C39" s="122">
        <v>2.03740297337372</v>
      </c>
      <c r="D39" s="13">
        <v>195</v>
      </c>
      <c r="E39" s="124">
        <v>3.8267551395197699</v>
      </c>
      <c r="F39" s="13">
        <v>569</v>
      </c>
      <c r="G39" s="126">
        <v>1.7581941904513201</v>
      </c>
    </row>
    <row r="40" spans="1:7" x14ac:dyDescent="0.3">
      <c r="A40" s="4" t="s">
        <v>4</v>
      </c>
      <c r="B40" s="13">
        <v>4562</v>
      </c>
      <c r="C40" s="122">
        <v>1.7950621842857699</v>
      </c>
      <c r="D40" s="13">
        <v>681</v>
      </c>
      <c r="E40" s="124">
        <v>4.0665244204392899</v>
      </c>
      <c r="F40" s="13">
        <v>3868</v>
      </c>
      <c r="G40" s="126">
        <v>1.6225962983839901</v>
      </c>
    </row>
    <row r="41" spans="1:7" x14ac:dyDescent="0.3">
      <c r="A41" s="4" t="s">
        <v>63</v>
      </c>
      <c r="B41" s="13">
        <v>58</v>
      </c>
      <c r="C41" s="122">
        <v>1.65416476191082</v>
      </c>
      <c r="D41" s="13">
        <v>0</v>
      </c>
      <c r="E41" s="124">
        <v>0</v>
      </c>
      <c r="F41" s="13">
        <v>58</v>
      </c>
      <c r="G41" s="126">
        <v>1.65416476191082</v>
      </c>
    </row>
    <row r="42" spans="1:7" x14ac:dyDescent="0.3">
      <c r="A42" s="4" t="s">
        <v>64</v>
      </c>
      <c r="B42" s="13">
        <v>281</v>
      </c>
      <c r="C42" s="122">
        <v>2.2709852616959201</v>
      </c>
      <c r="D42" s="13" t="s">
        <v>34</v>
      </c>
      <c r="E42" s="124" t="s">
        <v>34</v>
      </c>
      <c r="F42" s="13" t="s">
        <v>34</v>
      </c>
      <c r="G42" s="126" t="s">
        <v>34</v>
      </c>
    </row>
    <row r="43" spans="1:7" x14ac:dyDescent="0.3">
      <c r="A43" s="4" t="s">
        <v>65</v>
      </c>
      <c r="B43" s="13">
        <v>270</v>
      </c>
      <c r="C43" s="122">
        <v>1.9536171997249401</v>
      </c>
      <c r="D43" s="13" t="s">
        <v>34</v>
      </c>
      <c r="E43" s="124" t="s">
        <v>34</v>
      </c>
      <c r="F43" s="13" t="s">
        <v>34</v>
      </c>
      <c r="G43" s="126" t="s">
        <v>34</v>
      </c>
    </row>
    <row r="44" spans="1:7" x14ac:dyDescent="0.3">
      <c r="A44" s="4" t="s">
        <v>66</v>
      </c>
      <c r="B44" s="13">
        <v>503</v>
      </c>
      <c r="C44" s="122">
        <v>1.5950795615031901</v>
      </c>
      <c r="D44" s="13">
        <v>12</v>
      </c>
      <c r="E44" s="124">
        <v>1.4366280672732299</v>
      </c>
      <c r="F44" s="13">
        <v>487</v>
      </c>
      <c r="G44" s="126">
        <v>1.58692358018706</v>
      </c>
    </row>
    <row r="45" spans="1:7" x14ac:dyDescent="0.3">
      <c r="A45" s="4" t="s">
        <v>67</v>
      </c>
      <c r="B45" s="13">
        <v>192</v>
      </c>
      <c r="C45" s="122">
        <v>1.8407231156157</v>
      </c>
      <c r="D45" s="13" t="s">
        <v>34</v>
      </c>
      <c r="E45" s="124" t="s">
        <v>34</v>
      </c>
      <c r="F45" s="13" t="s">
        <v>34</v>
      </c>
      <c r="G45" s="126" t="s">
        <v>34</v>
      </c>
    </row>
    <row r="46" spans="1:7" x14ac:dyDescent="0.3">
      <c r="A46" s="4" t="s">
        <v>68</v>
      </c>
      <c r="B46" s="13">
        <v>305</v>
      </c>
      <c r="C46" s="122">
        <v>1.91274034902151</v>
      </c>
      <c r="D46" s="13" t="s">
        <v>34</v>
      </c>
      <c r="E46" s="124" t="s">
        <v>34</v>
      </c>
      <c r="F46" s="13" t="s">
        <v>34</v>
      </c>
      <c r="G46" s="126" t="s">
        <v>34</v>
      </c>
    </row>
    <row r="47" spans="1:7" x14ac:dyDescent="0.3">
      <c r="A47" s="4" t="s">
        <v>69</v>
      </c>
      <c r="B47" s="13">
        <v>306</v>
      </c>
      <c r="C47" s="122">
        <v>1.89644087360921</v>
      </c>
      <c r="D47" s="13" t="s">
        <v>34</v>
      </c>
      <c r="E47" s="124" t="s">
        <v>34</v>
      </c>
      <c r="F47" s="13" t="s">
        <v>34</v>
      </c>
      <c r="G47" s="126" t="s">
        <v>34</v>
      </c>
    </row>
    <row r="48" spans="1:7" x14ac:dyDescent="0.3">
      <c r="A48" s="4" t="s">
        <v>70</v>
      </c>
      <c r="B48" s="13">
        <v>288</v>
      </c>
      <c r="C48" s="122">
        <v>2.12826506770097</v>
      </c>
      <c r="D48" s="13" t="s">
        <v>34</v>
      </c>
      <c r="E48" s="124" t="s">
        <v>34</v>
      </c>
      <c r="F48" s="13" t="s">
        <v>34</v>
      </c>
      <c r="G48" s="126" t="s">
        <v>34</v>
      </c>
    </row>
    <row r="49" spans="1:7" x14ac:dyDescent="0.3">
      <c r="A49" s="4" t="s">
        <v>71</v>
      </c>
      <c r="B49" s="13">
        <v>76</v>
      </c>
      <c r="C49" s="122">
        <v>1.66046288122995</v>
      </c>
      <c r="D49" s="13" t="s">
        <v>34</v>
      </c>
      <c r="E49" s="124" t="s">
        <v>34</v>
      </c>
      <c r="F49" s="13" t="s">
        <v>34</v>
      </c>
      <c r="G49" s="126" t="s">
        <v>34</v>
      </c>
    </row>
    <row r="50" spans="1:7" x14ac:dyDescent="0.3">
      <c r="A50" s="4" t="s">
        <v>72</v>
      </c>
      <c r="B50" s="13">
        <v>194</v>
      </c>
      <c r="C50" s="122">
        <v>1.79487090840727</v>
      </c>
      <c r="D50" s="13" t="s">
        <v>34</v>
      </c>
      <c r="E50" s="124" t="s">
        <v>34</v>
      </c>
      <c r="F50" s="13" t="s">
        <v>34</v>
      </c>
      <c r="G50" s="126" t="s">
        <v>34</v>
      </c>
    </row>
    <row r="51" spans="1:7" x14ac:dyDescent="0.3">
      <c r="A51" s="4" t="s">
        <v>73</v>
      </c>
      <c r="B51" s="13">
        <v>103</v>
      </c>
      <c r="C51" s="122">
        <v>1.66038515806081</v>
      </c>
      <c r="D51" s="13" t="s">
        <v>34</v>
      </c>
      <c r="E51" s="124" t="s">
        <v>34</v>
      </c>
      <c r="F51" s="13" t="s">
        <v>34</v>
      </c>
      <c r="G51" s="126" t="s">
        <v>34</v>
      </c>
    </row>
    <row r="52" spans="1:7" x14ac:dyDescent="0.3">
      <c r="A52" s="4" t="s">
        <v>74</v>
      </c>
      <c r="B52" s="13">
        <v>540</v>
      </c>
      <c r="C52" s="122">
        <v>1.6950701292900101</v>
      </c>
      <c r="D52" s="13">
        <v>38</v>
      </c>
      <c r="E52" s="124">
        <v>2.4220394591773702</v>
      </c>
      <c r="F52" s="13">
        <v>501</v>
      </c>
      <c r="G52" s="126">
        <v>1.6518551331412501</v>
      </c>
    </row>
    <row r="53" spans="1:7" x14ac:dyDescent="0.3">
      <c r="A53" s="4" t="s">
        <v>75</v>
      </c>
      <c r="B53" s="13">
        <v>147</v>
      </c>
      <c r="C53" s="122">
        <v>1.86577513736029</v>
      </c>
      <c r="D53" s="13" t="s">
        <v>34</v>
      </c>
      <c r="E53" s="124" t="s">
        <v>34</v>
      </c>
      <c r="F53" s="13" t="s">
        <v>34</v>
      </c>
      <c r="G53" s="126" t="s">
        <v>34</v>
      </c>
    </row>
    <row r="54" spans="1:7" x14ac:dyDescent="0.3">
      <c r="A54" s="4" t="s">
        <v>5</v>
      </c>
      <c r="B54" s="13">
        <v>5388</v>
      </c>
      <c r="C54" s="122">
        <v>1.5488120503478899</v>
      </c>
      <c r="D54" s="13">
        <v>467</v>
      </c>
      <c r="E54" s="124">
        <v>2.5220380603701602</v>
      </c>
      <c r="F54" s="13">
        <v>4913</v>
      </c>
      <c r="G54" s="126">
        <v>1.49223812213958</v>
      </c>
    </row>
    <row r="55" spans="1:7" x14ac:dyDescent="0.3">
      <c r="A55" s="4" t="s">
        <v>76</v>
      </c>
      <c r="B55" s="13">
        <v>64</v>
      </c>
      <c r="C55" s="122">
        <v>2.40252761265381</v>
      </c>
      <c r="D55" s="13" t="s">
        <v>34</v>
      </c>
      <c r="E55" s="124" t="s">
        <v>34</v>
      </c>
      <c r="F55" s="13" t="s">
        <v>34</v>
      </c>
      <c r="G55" s="126" t="s">
        <v>34</v>
      </c>
    </row>
    <row r="56" spans="1:7" x14ac:dyDescent="0.3">
      <c r="A56" s="4" t="s">
        <v>77</v>
      </c>
      <c r="B56" s="13">
        <v>321</v>
      </c>
      <c r="C56" s="122">
        <v>2.2802034886791001</v>
      </c>
      <c r="D56" s="13" t="s">
        <v>34</v>
      </c>
      <c r="E56" s="124" t="s">
        <v>34</v>
      </c>
      <c r="F56" s="13" t="s">
        <v>34</v>
      </c>
      <c r="G56" s="126" t="s">
        <v>34</v>
      </c>
    </row>
    <row r="57" spans="1:7" x14ac:dyDescent="0.3">
      <c r="A57" s="4" t="s">
        <v>78</v>
      </c>
      <c r="B57" s="13">
        <v>590</v>
      </c>
      <c r="C57" s="122">
        <v>2.2627758315398601</v>
      </c>
      <c r="D57" s="13">
        <v>16</v>
      </c>
      <c r="E57" s="124">
        <v>2.3500024750024799</v>
      </c>
      <c r="F57" s="13">
        <v>572</v>
      </c>
      <c r="G57" s="126">
        <v>2.2546847885092398</v>
      </c>
    </row>
    <row r="58" spans="1:7" x14ac:dyDescent="0.3">
      <c r="A58" s="4" t="s">
        <v>79</v>
      </c>
      <c r="B58" s="13">
        <v>120</v>
      </c>
      <c r="C58" s="122">
        <v>1.69387865445661</v>
      </c>
      <c r="D58" s="13" t="s">
        <v>34</v>
      </c>
      <c r="E58" s="124" t="s">
        <v>34</v>
      </c>
      <c r="F58" s="13" t="s">
        <v>34</v>
      </c>
      <c r="G58" s="126" t="s">
        <v>34</v>
      </c>
    </row>
    <row r="59" spans="1:7" x14ac:dyDescent="0.3">
      <c r="A59" s="4" t="s">
        <v>80</v>
      </c>
      <c r="B59" s="13">
        <v>373</v>
      </c>
      <c r="C59" s="122">
        <v>1.9562713646590899</v>
      </c>
      <c r="D59" s="13">
        <v>17</v>
      </c>
      <c r="E59" s="124">
        <v>2.18852612815461</v>
      </c>
      <c r="F59" s="13">
        <v>355</v>
      </c>
      <c r="G59" s="126">
        <v>1.95744013335556</v>
      </c>
    </row>
    <row r="60" spans="1:7" x14ac:dyDescent="0.3">
      <c r="A60" s="4" t="s">
        <v>81</v>
      </c>
      <c r="B60" s="13">
        <v>541</v>
      </c>
      <c r="C60" s="122">
        <v>2.0068306649435201</v>
      </c>
      <c r="D60" s="13">
        <v>124</v>
      </c>
      <c r="E60" s="124">
        <v>3.49512507910072</v>
      </c>
      <c r="F60" s="13">
        <v>417</v>
      </c>
      <c r="G60" s="126">
        <v>1.78058145692005</v>
      </c>
    </row>
    <row r="61" spans="1:7" x14ac:dyDescent="0.3">
      <c r="A61" s="4" t="s">
        <v>82</v>
      </c>
      <c r="B61" s="13">
        <v>609</v>
      </c>
      <c r="C61" s="122">
        <v>1.9129614570129401</v>
      </c>
      <c r="D61" s="13">
        <v>30</v>
      </c>
      <c r="E61" s="124">
        <v>1.59976579829388</v>
      </c>
      <c r="F61" s="13">
        <v>578</v>
      </c>
      <c r="G61" s="126">
        <v>1.92960058856234</v>
      </c>
    </row>
    <row r="62" spans="1:7" x14ac:dyDescent="0.3">
      <c r="A62" s="4" t="s">
        <v>83</v>
      </c>
      <c r="B62" s="13">
        <v>293</v>
      </c>
      <c r="C62" s="122">
        <v>2.0567756043257299</v>
      </c>
      <c r="D62" s="13" t="s">
        <v>34</v>
      </c>
      <c r="E62" s="124" t="s">
        <v>34</v>
      </c>
      <c r="F62" s="13">
        <v>282</v>
      </c>
      <c r="G62" s="126">
        <v>2.0260831375237198</v>
      </c>
    </row>
    <row r="63" spans="1:7" x14ac:dyDescent="0.3">
      <c r="A63" s="4" t="s">
        <v>84</v>
      </c>
      <c r="B63" s="13">
        <v>302</v>
      </c>
      <c r="C63" s="122">
        <v>1.8376659279120899</v>
      </c>
      <c r="D63" s="13">
        <v>33</v>
      </c>
      <c r="E63" s="124">
        <v>3.3555907825548998</v>
      </c>
      <c r="F63" s="13">
        <v>268</v>
      </c>
      <c r="G63" s="126">
        <v>1.72692568506119</v>
      </c>
    </row>
    <row r="64" spans="1:7" x14ac:dyDescent="0.3">
      <c r="A64" s="4" t="s">
        <v>6</v>
      </c>
      <c r="B64" s="13">
        <v>1157</v>
      </c>
      <c r="C64" s="122">
        <v>1.7239527819921101</v>
      </c>
      <c r="D64" s="13">
        <v>82</v>
      </c>
      <c r="E64" s="124">
        <v>2.6424310439170702</v>
      </c>
      <c r="F64" s="13">
        <v>1072</v>
      </c>
      <c r="G64" s="126">
        <v>1.6741655218453</v>
      </c>
    </row>
    <row r="65" spans="1:7" x14ac:dyDescent="0.3">
      <c r="A65" s="4" t="s">
        <v>85</v>
      </c>
      <c r="B65" s="13">
        <v>295</v>
      </c>
      <c r="C65" s="122">
        <v>1.84328049298075</v>
      </c>
      <c r="D65" s="13">
        <v>12</v>
      </c>
      <c r="E65" s="124">
        <v>2.6079365079365102</v>
      </c>
      <c r="F65" s="13">
        <v>283</v>
      </c>
      <c r="G65" s="126">
        <v>1.8208622049926999</v>
      </c>
    </row>
    <row r="66" spans="1:7" x14ac:dyDescent="0.3">
      <c r="A66" s="4" t="s">
        <v>86</v>
      </c>
      <c r="B66" s="13">
        <v>424</v>
      </c>
      <c r="C66" s="122">
        <v>1.9454147446021</v>
      </c>
      <c r="D66" s="13">
        <v>44</v>
      </c>
      <c r="E66" s="124">
        <v>2.8371425953079199</v>
      </c>
      <c r="F66" s="13">
        <v>379</v>
      </c>
      <c r="G66" s="126">
        <v>1.8737425627936699</v>
      </c>
    </row>
    <row r="67" spans="1:7" x14ac:dyDescent="0.3">
      <c r="A67" s="4" t="s">
        <v>87</v>
      </c>
      <c r="B67" s="13">
        <v>1326</v>
      </c>
      <c r="C67" s="122">
        <v>1.9037814766986201</v>
      </c>
      <c r="D67" s="13">
        <v>128</v>
      </c>
      <c r="E67" s="124">
        <v>2.5661197065921502</v>
      </c>
      <c r="F67" s="13">
        <v>1197</v>
      </c>
      <c r="G67" s="126">
        <v>1.8471154840494901</v>
      </c>
    </row>
    <row r="68" spans="1:7" x14ac:dyDescent="0.3">
      <c r="A68" s="4" t="s">
        <v>88</v>
      </c>
      <c r="B68" s="13">
        <v>117</v>
      </c>
      <c r="C68" s="122">
        <v>1.6795748708902301</v>
      </c>
      <c r="D68" s="13" t="s">
        <v>34</v>
      </c>
      <c r="E68" s="124" t="s">
        <v>34</v>
      </c>
      <c r="F68" s="13" t="s">
        <v>34</v>
      </c>
      <c r="G68" s="126" t="s">
        <v>34</v>
      </c>
    </row>
    <row r="69" spans="1:7" x14ac:dyDescent="0.3">
      <c r="A69" s="4" t="s">
        <v>89</v>
      </c>
      <c r="B69" s="13">
        <v>502</v>
      </c>
      <c r="C69" s="122">
        <v>2.0356150983043602</v>
      </c>
      <c r="D69" s="13">
        <v>38</v>
      </c>
      <c r="E69" s="124">
        <v>2.58111069921384</v>
      </c>
      <c r="F69" s="13">
        <v>462</v>
      </c>
      <c r="G69" s="126">
        <v>2.00072524723705</v>
      </c>
    </row>
    <row r="70" spans="1:7" x14ac:dyDescent="0.3">
      <c r="A70" s="4" t="s">
        <v>90</v>
      </c>
      <c r="B70" s="13">
        <v>3643</v>
      </c>
      <c r="C70" s="122">
        <v>1.94060608222963</v>
      </c>
      <c r="D70" s="13">
        <v>515</v>
      </c>
      <c r="E70" s="124">
        <v>2.2622929070271498</v>
      </c>
      <c r="F70" s="13">
        <v>3118</v>
      </c>
      <c r="G70" s="126">
        <v>1.88937416059865</v>
      </c>
    </row>
    <row r="71" spans="1:7" x14ac:dyDescent="0.3">
      <c r="A71" s="4" t="s">
        <v>91</v>
      </c>
      <c r="B71" s="13">
        <v>53</v>
      </c>
      <c r="C71" s="122">
        <v>1.47589998434889</v>
      </c>
      <c r="D71" s="13" t="s">
        <v>34</v>
      </c>
      <c r="E71" s="124" t="s">
        <v>34</v>
      </c>
      <c r="F71" s="13" t="s">
        <v>34</v>
      </c>
      <c r="G71" s="126" t="s">
        <v>34</v>
      </c>
    </row>
    <row r="72" spans="1:7" x14ac:dyDescent="0.3">
      <c r="A72" s="4" t="s">
        <v>92</v>
      </c>
      <c r="B72" s="13">
        <v>196</v>
      </c>
      <c r="C72" s="122">
        <v>1.85338832165751</v>
      </c>
      <c r="D72" s="13" t="s">
        <v>34</v>
      </c>
      <c r="E72" s="124" t="s">
        <v>34</v>
      </c>
      <c r="F72" s="13" t="s">
        <v>34</v>
      </c>
      <c r="G72" s="126" t="s">
        <v>34</v>
      </c>
    </row>
    <row r="73" spans="1:7" x14ac:dyDescent="0.3">
      <c r="A73" s="4" t="s">
        <v>93</v>
      </c>
      <c r="B73" s="13">
        <v>352</v>
      </c>
      <c r="C73" s="122">
        <v>1.99382749448814</v>
      </c>
      <c r="D73" s="13">
        <v>38</v>
      </c>
      <c r="E73" s="124">
        <v>3.2335491520085999</v>
      </c>
      <c r="F73" s="13">
        <v>313</v>
      </c>
      <c r="G73" s="126">
        <v>1.8986066399877799</v>
      </c>
    </row>
    <row r="74" spans="1:7" x14ac:dyDescent="0.3">
      <c r="A74" s="4" t="s">
        <v>94</v>
      </c>
      <c r="B74" s="13">
        <v>237</v>
      </c>
      <c r="C74" s="122">
        <v>1.8652088955453301</v>
      </c>
      <c r="D74" s="13" t="s">
        <v>34</v>
      </c>
      <c r="E74" s="124" t="s">
        <v>34</v>
      </c>
      <c r="F74" s="13" t="s">
        <v>34</v>
      </c>
      <c r="G74" s="126" t="s">
        <v>34</v>
      </c>
    </row>
    <row r="75" spans="1:7" x14ac:dyDescent="0.3">
      <c r="A75" s="4" t="s">
        <v>95</v>
      </c>
      <c r="B75" s="13">
        <v>107</v>
      </c>
      <c r="C75" s="122">
        <v>2.3768733545168499</v>
      </c>
      <c r="D75" s="13">
        <v>0</v>
      </c>
      <c r="E75" s="124">
        <v>0</v>
      </c>
      <c r="F75" s="13">
        <v>107</v>
      </c>
      <c r="G75" s="126">
        <v>2.4772945228310101</v>
      </c>
    </row>
    <row r="76" spans="1:7" x14ac:dyDescent="0.3">
      <c r="A76" s="4" t="s">
        <v>96</v>
      </c>
      <c r="B76" s="13">
        <v>34</v>
      </c>
      <c r="C76" s="122">
        <v>1.5690305698014</v>
      </c>
      <c r="D76" s="13">
        <v>0</v>
      </c>
      <c r="E76" s="124">
        <v>0</v>
      </c>
      <c r="F76" s="13">
        <v>34</v>
      </c>
      <c r="G76" s="126">
        <v>1.5975729673510399</v>
      </c>
    </row>
    <row r="77" spans="1:7" x14ac:dyDescent="0.3">
      <c r="A77" s="4" t="s">
        <v>97</v>
      </c>
      <c r="B77" s="13">
        <v>167</v>
      </c>
      <c r="C77" s="122">
        <v>1.8157543931192901</v>
      </c>
      <c r="D77" s="13" t="s">
        <v>34</v>
      </c>
      <c r="E77" s="124" t="s">
        <v>34</v>
      </c>
      <c r="F77" s="13" t="s">
        <v>34</v>
      </c>
      <c r="G77" s="126" t="s">
        <v>34</v>
      </c>
    </row>
    <row r="78" spans="1:7" x14ac:dyDescent="0.3">
      <c r="A78" s="4" t="s">
        <v>98</v>
      </c>
      <c r="B78" s="13">
        <v>922</v>
      </c>
      <c r="C78" s="122">
        <v>1.6411253223592801</v>
      </c>
      <c r="D78" s="13">
        <v>125</v>
      </c>
      <c r="E78" s="124">
        <v>3.1153561189549599</v>
      </c>
      <c r="F78" s="13">
        <v>796</v>
      </c>
      <c r="G78" s="126">
        <v>1.5258187626358399</v>
      </c>
    </row>
    <row r="79" spans="1:7" x14ac:dyDescent="0.3">
      <c r="A79" s="4" t="s">
        <v>99</v>
      </c>
      <c r="B79" s="13">
        <v>372</v>
      </c>
      <c r="C79" s="122">
        <v>1.90281349492048</v>
      </c>
      <c r="D79" s="13">
        <v>32</v>
      </c>
      <c r="E79" s="124">
        <v>2.6947748472756601</v>
      </c>
      <c r="F79" s="13">
        <v>339</v>
      </c>
      <c r="G79" s="126">
        <v>1.8479361729893999</v>
      </c>
    </row>
    <row r="80" spans="1:7" x14ac:dyDescent="0.3">
      <c r="A80" s="4" t="s">
        <v>100</v>
      </c>
      <c r="B80" s="13">
        <v>502</v>
      </c>
      <c r="C80" s="122">
        <v>1.76349692158701</v>
      </c>
      <c r="D80" s="13">
        <v>13</v>
      </c>
      <c r="E80" s="124">
        <v>1.5162037037036999</v>
      </c>
      <c r="F80" s="13">
        <v>488</v>
      </c>
      <c r="G80" s="126">
        <v>1.7661745350837399</v>
      </c>
    </row>
    <row r="81" spans="1:7" x14ac:dyDescent="0.3">
      <c r="A81" s="4" t="s">
        <v>101</v>
      </c>
      <c r="B81" s="13">
        <v>889</v>
      </c>
      <c r="C81" s="122">
        <v>1.97294015817572</v>
      </c>
      <c r="D81" s="13">
        <v>151</v>
      </c>
      <c r="E81" s="124">
        <v>4.2005463982930697</v>
      </c>
      <c r="F81" s="13">
        <v>734</v>
      </c>
      <c r="G81" s="126">
        <v>1.7703006030131001</v>
      </c>
    </row>
    <row r="82" spans="1:7" x14ac:dyDescent="0.3">
      <c r="A82" s="4" t="s">
        <v>102</v>
      </c>
      <c r="B82" s="13">
        <v>4277</v>
      </c>
      <c r="C82" s="122">
        <v>1.59631077424201</v>
      </c>
      <c r="D82" s="13">
        <v>746</v>
      </c>
      <c r="E82" s="124">
        <v>2.8919618794395001</v>
      </c>
      <c r="F82" s="13">
        <v>3515</v>
      </c>
      <c r="G82" s="126">
        <v>1.4511661106761999</v>
      </c>
    </row>
    <row r="83" spans="1:7" x14ac:dyDescent="0.3">
      <c r="A83" s="4" t="s">
        <v>103</v>
      </c>
      <c r="B83" s="13">
        <v>263</v>
      </c>
      <c r="C83" s="122">
        <v>2.0113194289188501</v>
      </c>
      <c r="D83" s="13" t="s">
        <v>34</v>
      </c>
      <c r="E83" s="124" t="s">
        <v>34</v>
      </c>
      <c r="F83" s="13" t="s">
        <v>34</v>
      </c>
      <c r="G83" s="126" t="s">
        <v>34</v>
      </c>
    </row>
    <row r="84" spans="1:7" x14ac:dyDescent="0.3">
      <c r="A84" s="4" t="s">
        <v>104</v>
      </c>
      <c r="B84" s="13">
        <v>195</v>
      </c>
      <c r="C84" s="122">
        <v>2.21876597066814</v>
      </c>
      <c r="D84" s="13" t="s">
        <v>34</v>
      </c>
      <c r="E84" s="124" t="s">
        <v>34</v>
      </c>
      <c r="F84" s="13">
        <v>184</v>
      </c>
      <c r="G84" s="126">
        <v>2.17210107830202</v>
      </c>
    </row>
    <row r="85" spans="1:7" x14ac:dyDescent="0.3">
      <c r="A85" s="4" t="s">
        <v>105</v>
      </c>
      <c r="B85" s="13">
        <v>1070</v>
      </c>
      <c r="C85" s="122">
        <v>1.88402725216075</v>
      </c>
      <c r="D85" s="13">
        <v>236</v>
      </c>
      <c r="E85" s="124">
        <v>5.1179518864056401</v>
      </c>
      <c r="F85" s="13">
        <v>831</v>
      </c>
      <c r="G85" s="126">
        <v>1.59069428693534</v>
      </c>
    </row>
    <row r="86" spans="1:7" x14ac:dyDescent="0.3">
      <c r="A86" s="4" t="s">
        <v>9</v>
      </c>
      <c r="B86" s="13">
        <v>12436</v>
      </c>
      <c r="C86" s="122">
        <v>1.86351994081316</v>
      </c>
      <c r="D86" s="13">
        <v>1673</v>
      </c>
      <c r="E86" s="124">
        <v>3.9757066616515702</v>
      </c>
      <c r="F86" s="13">
        <v>10746</v>
      </c>
      <c r="G86" s="126">
        <v>1.71763599790477</v>
      </c>
    </row>
    <row r="87" spans="1:7" x14ac:dyDescent="0.3">
      <c r="A87" s="4" t="s">
        <v>106</v>
      </c>
      <c r="B87" s="13">
        <v>231</v>
      </c>
      <c r="C87" s="122">
        <v>1.96473746768258</v>
      </c>
      <c r="D87" s="13" t="s">
        <v>34</v>
      </c>
      <c r="E87" s="124" t="s">
        <v>34</v>
      </c>
      <c r="F87" s="13">
        <v>219</v>
      </c>
      <c r="G87" s="126">
        <v>1.94236778222562</v>
      </c>
    </row>
    <row r="88" spans="1:7" x14ac:dyDescent="0.3">
      <c r="A88" s="4" t="s">
        <v>107</v>
      </c>
      <c r="B88" s="13">
        <v>133</v>
      </c>
      <c r="C88" s="122">
        <v>1.86170334545503</v>
      </c>
      <c r="D88" s="13" t="s">
        <v>34</v>
      </c>
      <c r="E88" s="124" t="s">
        <v>34</v>
      </c>
      <c r="F88" s="13" t="s">
        <v>34</v>
      </c>
      <c r="G88" s="126" t="s">
        <v>34</v>
      </c>
    </row>
    <row r="89" spans="1:7" x14ac:dyDescent="0.3">
      <c r="A89" s="4" t="s">
        <v>12</v>
      </c>
      <c r="B89" s="13">
        <v>1487</v>
      </c>
      <c r="C89" s="122">
        <v>1.6228513558264801</v>
      </c>
      <c r="D89" s="13">
        <v>56</v>
      </c>
      <c r="E89" s="124">
        <v>2.2512959993828199</v>
      </c>
      <c r="F89" s="13">
        <v>1428</v>
      </c>
      <c r="G89" s="126">
        <v>1.6029473606954501</v>
      </c>
    </row>
    <row r="90" spans="1:7" x14ac:dyDescent="0.3">
      <c r="A90" s="4" t="s">
        <v>108</v>
      </c>
      <c r="B90" s="13">
        <v>2222</v>
      </c>
      <c r="C90" s="122">
        <v>1.7747535128362999</v>
      </c>
      <c r="D90" s="13">
        <v>246</v>
      </c>
      <c r="E90" s="124">
        <v>2.8824679116921801</v>
      </c>
      <c r="F90" s="13">
        <v>1966</v>
      </c>
      <c r="G90" s="126">
        <v>1.6829637528850601</v>
      </c>
    </row>
    <row r="91" spans="1:7" x14ac:dyDescent="0.3">
      <c r="A91" s="4" t="s">
        <v>109</v>
      </c>
      <c r="B91" s="13">
        <v>694</v>
      </c>
      <c r="C91" s="122">
        <v>1.8405066003016399</v>
      </c>
      <c r="D91" s="13">
        <v>21</v>
      </c>
      <c r="E91" s="124">
        <v>1.57889186862526</v>
      </c>
      <c r="F91" s="13">
        <v>672</v>
      </c>
      <c r="G91" s="126">
        <v>1.8472239941813999</v>
      </c>
    </row>
    <row r="92" spans="1:7" x14ac:dyDescent="0.3">
      <c r="A92" s="4" t="s">
        <v>110</v>
      </c>
      <c r="B92" s="13">
        <v>113</v>
      </c>
      <c r="C92" s="122">
        <v>1.84778040923204</v>
      </c>
      <c r="D92" s="13">
        <v>11</v>
      </c>
      <c r="E92" s="124">
        <v>5.9682539682539701</v>
      </c>
      <c r="F92" s="13">
        <v>102</v>
      </c>
      <c r="G92" s="126">
        <v>1.74396483470563</v>
      </c>
    </row>
    <row r="93" spans="1:7" x14ac:dyDescent="0.3">
      <c r="A93" s="4" t="s">
        <v>111</v>
      </c>
      <c r="B93" s="13">
        <v>143</v>
      </c>
      <c r="C93" s="122">
        <v>1.5564944543969801</v>
      </c>
      <c r="D93" s="13" t="s">
        <v>34</v>
      </c>
      <c r="E93" s="124" t="s">
        <v>34</v>
      </c>
      <c r="F93" s="13" t="s">
        <v>34</v>
      </c>
      <c r="G93" s="126" t="s">
        <v>34</v>
      </c>
    </row>
    <row r="94" spans="1:7" x14ac:dyDescent="0.3">
      <c r="A94" s="4" t="s">
        <v>112</v>
      </c>
      <c r="B94" s="13">
        <v>229</v>
      </c>
      <c r="C94" s="122">
        <v>2.05522454091067</v>
      </c>
      <c r="D94" s="13" t="s">
        <v>34</v>
      </c>
      <c r="E94" s="124" t="s">
        <v>34</v>
      </c>
      <c r="F94" s="13" t="s">
        <v>34</v>
      </c>
      <c r="G94" s="126" t="s">
        <v>34</v>
      </c>
    </row>
    <row r="95" spans="1:7" x14ac:dyDescent="0.3">
      <c r="A95" s="4" t="s">
        <v>113</v>
      </c>
      <c r="B95" s="13">
        <v>67</v>
      </c>
      <c r="C95" s="122">
        <v>2.3129229745214799</v>
      </c>
      <c r="D95" s="13">
        <v>0</v>
      </c>
      <c r="E95" s="124">
        <v>0</v>
      </c>
      <c r="F95" s="13">
        <v>67</v>
      </c>
      <c r="G95" s="126">
        <v>2.4060428641140099</v>
      </c>
    </row>
    <row r="96" spans="1:7" x14ac:dyDescent="0.3">
      <c r="A96" s="4" t="s">
        <v>114</v>
      </c>
      <c r="B96" s="13">
        <v>552</v>
      </c>
      <c r="C96" s="122">
        <v>2.2735428767644699</v>
      </c>
      <c r="D96" s="13">
        <v>85</v>
      </c>
      <c r="E96" s="124">
        <v>3.4986244735668701</v>
      </c>
      <c r="F96" s="13">
        <v>466</v>
      </c>
      <c r="G96" s="126">
        <v>2.14597840825747</v>
      </c>
    </row>
    <row r="97" spans="1:7" x14ac:dyDescent="0.3">
      <c r="A97" s="4" t="s">
        <v>115</v>
      </c>
      <c r="B97" s="13">
        <v>1255</v>
      </c>
      <c r="C97" s="122">
        <v>1.4133216072300201</v>
      </c>
      <c r="D97" s="13">
        <v>83</v>
      </c>
      <c r="E97" s="124">
        <v>2.1362491151624301</v>
      </c>
      <c r="F97" s="13">
        <v>1170</v>
      </c>
      <c r="G97" s="126">
        <v>1.38133979564998</v>
      </c>
    </row>
    <row r="98" spans="1:7" x14ac:dyDescent="0.3">
      <c r="A98" s="4" t="s">
        <v>116</v>
      </c>
      <c r="B98" s="13">
        <v>135</v>
      </c>
      <c r="C98" s="122">
        <v>1.83295659480965</v>
      </c>
      <c r="D98" s="13" t="s">
        <v>34</v>
      </c>
      <c r="E98" s="124" t="s">
        <v>34</v>
      </c>
      <c r="F98" s="13" t="s">
        <v>34</v>
      </c>
      <c r="G98" s="126" t="s">
        <v>34</v>
      </c>
    </row>
    <row r="99" spans="1:7" x14ac:dyDescent="0.3">
      <c r="A99" s="4" t="s">
        <v>117</v>
      </c>
      <c r="B99" s="13">
        <v>333</v>
      </c>
      <c r="C99" s="122">
        <v>1.49970322093792</v>
      </c>
      <c r="D99" s="13">
        <v>12</v>
      </c>
      <c r="E99" s="124">
        <v>1.6036036546872501</v>
      </c>
      <c r="F99" s="13">
        <v>321</v>
      </c>
      <c r="G99" s="126">
        <v>1.4942248399076801</v>
      </c>
    </row>
    <row r="100" spans="1:7" x14ac:dyDescent="0.3">
      <c r="A100" s="4" t="s">
        <v>22</v>
      </c>
      <c r="B100" s="13">
        <v>285</v>
      </c>
      <c r="C100" s="122">
        <v>1.8720697699634199</v>
      </c>
      <c r="D100" s="13" t="s">
        <v>34</v>
      </c>
      <c r="E100" s="124" t="s">
        <v>34</v>
      </c>
      <c r="F100" s="13" t="s">
        <v>34</v>
      </c>
      <c r="G100" s="126" t="s">
        <v>34</v>
      </c>
    </row>
    <row r="101" spans="1:7" x14ac:dyDescent="0.3">
      <c r="A101" s="4" t="s">
        <v>118</v>
      </c>
      <c r="B101" s="13">
        <v>2369</v>
      </c>
      <c r="C101" s="122">
        <v>1.7006534076519899</v>
      </c>
      <c r="D101" s="13">
        <v>165</v>
      </c>
      <c r="E101" s="124">
        <v>1.9523028216089999</v>
      </c>
      <c r="F101" s="13">
        <v>2199</v>
      </c>
      <c r="G101" s="126">
        <v>1.6766792397475001</v>
      </c>
    </row>
    <row r="102" spans="1:7" x14ac:dyDescent="0.3">
      <c r="A102" s="4" t="s">
        <v>119</v>
      </c>
      <c r="B102" s="13">
        <v>1711</v>
      </c>
      <c r="C102" s="122">
        <v>1.8381643550834199</v>
      </c>
      <c r="D102" s="13">
        <v>165</v>
      </c>
      <c r="E102" s="124">
        <v>2.87433347465188</v>
      </c>
      <c r="F102" s="13">
        <v>1538</v>
      </c>
      <c r="G102" s="126">
        <v>1.7581777452893901</v>
      </c>
    </row>
    <row r="103" spans="1:7" ht="24" customHeight="1" x14ac:dyDescent="0.3">
      <c r="A103" s="690" t="s">
        <v>146</v>
      </c>
      <c r="B103" s="691"/>
      <c r="C103" s="691"/>
      <c r="D103" s="691"/>
      <c r="E103" s="691"/>
      <c r="F103" s="691"/>
      <c r="G103" s="691"/>
    </row>
    <row r="104" spans="1:7" ht="14.4" customHeight="1" x14ac:dyDescent="0.3">
      <c r="A104" s="690" t="s">
        <v>30</v>
      </c>
      <c r="B104" s="691"/>
      <c r="C104" s="691"/>
      <c r="D104" s="691"/>
      <c r="E104" s="691"/>
      <c r="F104" s="691"/>
      <c r="G104" s="691"/>
    </row>
    <row r="105" spans="1:7" ht="36" customHeight="1" x14ac:dyDescent="0.3">
      <c r="A105" s="690" t="s">
        <v>25</v>
      </c>
      <c r="B105" s="691"/>
      <c r="C105" s="691"/>
      <c r="D105" s="691"/>
      <c r="E105" s="691"/>
      <c r="F105" s="691"/>
      <c r="G105" s="691"/>
    </row>
    <row r="106" spans="1:7" ht="14.4" customHeight="1" x14ac:dyDescent="0.3">
      <c r="A106" s="690" t="s">
        <v>26</v>
      </c>
      <c r="B106" s="691"/>
      <c r="C106" s="691"/>
      <c r="D106" s="691"/>
      <c r="E106" s="691"/>
      <c r="F106" s="691"/>
      <c r="G106" s="691"/>
    </row>
  </sheetData>
  <mergeCells count="10">
    <mergeCell ref="A103:G103"/>
    <mergeCell ref="A104:G104"/>
    <mergeCell ref="A105:G105"/>
    <mergeCell ref="A106:G106"/>
    <mergeCell ref="A1:G1"/>
    <mergeCell ref="A2:G2"/>
    <mergeCell ref="A4:A5"/>
    <mergeCell ref="B4:C4"/>
    <mergeCell ref="D4:E4"/>
    <mergeCell ref="F4:G4"/>
  </mergeCells>
  <pageMargins left="0.7" right="0.7" top="0.75" bottom="0.75" header="0.3" footer="0.3"/>
  <pageSetup paperSize="9" fitToHeight="0" orientation="landscape" horizontalDpi="300" verticalDpi="30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A1:H16"/>
  <sheetViews>
    <sheetView workbookViewId="0">
      <pane ySplit="5" topLeftCell="A6" activePane="bottomLeft" state="frozen"/>
      <selection pane="bottomLeft" sqref="A1:G1"/>
    </sheetView>
  </sheetViews>
  <sheetFormatPr defaultColWidth="11.5546875" defaultRowHeight="14.4" x14ac:dyDescent="0.3"/>
  <cols>
    <col min="1" max="1" width="36.6640625" customWidth="1"/>
    <col min="2" max="7" width="16.44140625" customWidth="1"/>
  </cols>
  <sheetData>
    <row r="1" spans="1:8" ht="21" x14ac:dyDescent="0.4">
      <c r="A1" s="692" t="s">
        <v>154</v>
      </c>
      <c r="B1" s="692"/>
      <c r="C1" s="692"/>
      <c r="D1" s="692"/>
      <c r="E1" s="692"/>
      <c r="F1" s="692"/>
      <c r="G1" s="692"/>
    </row>
    <row r="2" spans="1:8" ht="21" x14ac:dyDescent="0.4">
      <c r="A2" s="692" t="s">
        <v>155</v>
      </c>
      <c r="B2" s="692"/>
      <c r="C2" s="692"/>
      <c r="D2" s="692"/>
      <c r="E2" s="692"/>
      <c r="F2" s="692"/>
      <c r="G2" s="692"/>
    </row>
    <row r="3" spans="1:8" x14ac:dyDescent="0.3">
      <c r="A3" s="3"/>
      <c r="B3" s="3"/>
      <c r="C3" s="3"/>
      <c r="D3" s="3"/>
      <c r="E3" s="3"/>
      <c r="F3" s="3"/>
      <c r="G3" s="3"/>
    </row>
    <row r="4" spans="1:8" x14ac:dyDescent="0.3">
      <c r="A4" s="693" t="s">
        <v>156</v>
      </c>
      <c r="B4" s="694" t="s">
        <v>21</v>
      </c>
      <c r="C4" s="694" t="s">
        <v>17</v>
      </c>
      <c r="D4" s="694" t="s">
        <v>22</v>
      </c>
      <c r="E4" s="694" t="s">
        <v>17</v>
      </c>
      <c r="F4" s="694" t="s">
        <v>23</v>
      </c>
      <c r="G4" s="694" t="s">
        <v>17</v>
      </c>
      <c r="H4" t="s">
        <v>17</v>
      </c>
    </row>
    <row r="5" spans="1:8" x14ac:dyDescent="0.3">
      <c r="A5" s="693" t="s">
        <v>17</v>
      </c>
      <c r="B5" s="5" t="s">
        <v>18</v>
      </c>
      <c r="C5" s="5" t="s">
        <v>19</v>
      </c>
      <c r="D5" s="5" t="s">
        <v>18</v>
      </c>
      <c r="E5" s="5" t="s">
        <v>19</v>
      </c>
      <c r="F5" s="5" t="s">
        <v>18</v>
      </c>
      <c r="G5" s="5" t="s">
        <v>19</v>
      </c>
      <c r="H5" t="s">
        <v>17</v>
      </c>
    </row>
    <row r="6" spans="1:8" x14ac:dyDescent="0.3">
      <c r="A6" s="3"/>
      <c r="B6" s="3"/>
      <c r="C6" s="3"/>
      <c r="D6" s="3"/>
      <c r="E6" s="3"/>
      <c r="F6" s="3"/>
      <c r="G6" s="3"/>
    </row>
    <row r="7" spans="1:8" x14ac:dyDescent="0.3">
      <c r="A7" s="6" t="s">
        <v>148</v>
      </c>
      <c r="B7" s="14">
        <v>81522</v>
      </c>
      <c r="C7" s="129">
        <v>59.610929767294898</v>
      </c>
      <c r="D7" s="14">
        <v>61904</v>
      </c>
      <c r="E7" s="131">
        <v>60.160547338140702</v>
      </c>
      <c r="F7" s="14">
        <v>15320</v>
      </c>
      <c r="G7" s="133">
        <v>57.7324560411815</v>
      </c>
    </row>
    <row r="8" spans="1:8" x14ac:dyDescent="0.3">
      <c r="A8" s="4" t="s">
        <v>149</v>
      </c>
      <c r="B8" s="13">
        <v>1051</v>
      </c>
      <c r="C8" s="128">
        <v>8.2089493950683803</v>
      </c>
      <c r="D8" s="13">
        <v>688</v>
      </c>
      <c r="E8" s="130">
        <v>7.2828894440445398</v>
      </c>
      <c r="F8" s="13">
        <v>298</v>
      </c>
      <c r="G8" s="132">
        <v>11.929543634907899</v>
      </c>
    </row>
    <row r="9" spans="1:8" x14ac:dyDescent="0.3">
      <c r="A9" s="4" t="s">
        <v>150</v>
      </c>
      <c r="B9" s="13">
        <v>3562</v>
      </c>
      <c r="C9" s="128">
        <v>41.339770669885297</v>
      </c>
      <c r="D9" s="13">
        <v>2441</v>
      </c>
      <c r="E9" s="130">
        <v>38.270985544510999</v>
      </c>
      <c r="F9" s="13">
        <v>941</v>
      </c>
      <c r="G9" s="132">
        <v>55.644255218496802</v>
      </c>
    </row>
    <row r="10" spans="1:8" x14ac:dyDescent="0.3">
      <c r="A10" s="4" t="s">
        <v>151</v>
      </c>
      <c r="B10" s="13">
        <v>18465</v>
      </c>
      <c r="C10" s="128">
        <v>82.6374157514567</v>
      </c>
      <c r="D10" s="13">
        <v>13308</v>
      </c>
      <c r="E10" s="130">
        <v>80.2823273911863</v>
      </c>
      <c r="F10" s="13">
        <v>4279</v>
      </c>
      <c r="G10" s="132">
        <v>95.780637940682695</v>
      </c>
    </row>
    <row r="11" spans="1:8" x14ac:dyDescent="0.3">
      <c r="A11" s="4" t="s">
        <v>152</v>
      </c>
      <c r="B11" s="13">
        <v>46459</v>
      </c>
      <c r="C11" s="128">
        <v>95.919315378183398</v>
      </c>
      <c r="D11" s="13">
        <v>36123</v>
      </c>
      <c r="E11" s="130">
        <v>99.687880318246201</v>
      </c>
      <c r="F11" s="13">
        <v>7930</v>
      </c>
      <c r="G11" s="132">
        <v>81.508053160107295</v>
      </c>
    </row>
    <row r="12" spans="1:8" x14ac:dyDescent="0.3">
      <c r="A12" s="4" t="s">
        <v>153</v>
      </c>
      <c r="B12" s="13">
        <v>11985</v>
      </c>
      <c r="C12" s="128">
        <v>26.898009749266102</v>
      </c>
      <c r="D12" s="13">
        <v>9344</v>
      </c>
      <c r="E12" s="130">
        <v>27.2734702455313</v>
      </c>
      <c r="F12" s="13">
        <v>1872</v>
      </c>
      <c r="G12" s="132">
        <v>22.967916078768202</v>
      </c>
    </row>
    <row r="13" spans="1:8" ht="14.4" customHeight="1" x14ac:dyDescent="0.3">
      <c r="A13" s="690" t="s">
        <v>142</v>
      </c>
      <c r="B13" s="691"/>
      <c r="C13" s="691"/>
      <c r="D13" s="691"/>
      <c r="E13" s="691"/>
      <c r="F13" s="691"/>
      <c r="G13" s="691"/>
    </row>
    <row r="14" spans="1:8" ht="14.4" customHeight="1" x14ac:dyDescent="0.3">
      <c r="A14" s="690" t="s">
        <v>24</v>
      </c>
      <c r="B14" s="691"/>
      <c r="C14" s="691"/>
      <c r="D14" s="691"/>
      <c r="E14" s="691"/>
      <c r="F14" s="691"/>
      <c r="G14" s="691"/>
    </row>
    <row r="15" spans="1:8" ht="24" customHeight="1" x14ac:dyDescent="0.3">
      <c r="A15" s="690" t="s">
        <v>25</v>
      </c>
      <c r="B15" s="691"/>
      <c r="C15" s="691"/>
      <c r="D15" s="691"/>
      <c r="E15" s="691"/>
      <c r="F15" s="691"/>
      <c r="G15" s="691"/>
    </row>
    <row r="16" spans="1:8" ht="14.4" customHeight="1" x14ac:dyDescent="0.3">
      <c r="A16" s="690" t="s">
        <v>26</v>
      </c>
      <c r="B16" s="691"/>
      <c r="C16" s="691"/>
      <c r="D16" s="691"/>
      <c r="E16" s="691"/>
      <c r="F16" s="691"/>
      <c r="G16" s="691"/>
    </row>
  </sheetData>
  <mergeCells count="10">
    <mergeCell ref="A13:G13"/>
    <mergeCell ref="A14:G14"/>
    <mergeCell ref="A15:G15"/>
    <mergeCell ref="A16:G16"/>
    <mergeCell ref="A1:G1"/>
    <mergeCell ref="A2:G2"/>
    <mergeCell ref="A4:A5"/>
    <mergeCell ref="B4:C4"/>
    <mergeCell ref="D4:E4"/>
    <mergeCell ref="F4:G4"/>
  </mergeCells>
  <pageMargins left="0.7" right="0.7" top="0.75" bottom="0.75" header="0.3" footer="0.3"/>
  <pageSetup paperSize="9" fitToHeight="0" orientation="landscape" horizontalDpi="300" verticalDpi="30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pageSetUpPr fitToPage="1"/>
  </sheetPr>
  <dimension ref="A1:H16"/>
  <sheetViews>
    <sheetView workbookViewId="0">
      <pane ySplit="5" topLeftCell="A6" activePane="bottomLeft" state="frozen"/>
      <selection pane="bottomLeft" sqref="A1:G1"/>
    </sheetView>
  </sheetViews>
  <sheetFormatPr defaultColWidth="11.5546875" defaultRowHeight="14.4" x14ac:dyDescent="0.3"/>
  <cols>
    <col min="1" max="1" width="36.6640625" customWidth="1"/>
    <col min="2" max="7" width="16.44140625" customWidth="1"/>
  </cols>
  <sheetData>
    <row r="1" spans="1:8" ht="21" x14ac:dyDescent="0.4">
      <c r="A1" s="692" t="s">
        <v>154</v>
      </c>
      <c r="B1" s="692"/>
      <c r="C1" s="692"/>
      <c r="D1" s="692"/>
      <c r="E1" s="692"/>
      <c r="F1" s="692"/>
      <c r="G1" s="692"/>
    </row>
    <row r="2" spans="1:8" ht="21" x14ac:dyDescent="0.4">
      <c r="A2" s="692" t="s">
        <v>157</v>
      </c>
      <c r="B2" s="692"/>
      <c r="C2" s="692"/>
      <c r="D2" s="692"/>
      <c r="E2" s="692"/>
      <c r="F2" s="692"/>
      <c r="G2" s="692"/>
    </row>
    <row r="3" spans="1:8" x14ac:dyDescent="0.3">
      <c r="A3" s="3"/>
      <c r="B3" s="3"/>
      <c r="C3" s="3"/>
      <c r="D3" s="3"/>
      <c r="E3" s="3"/>
      <c r="F3" s="3"/>
      <c r="G3" s="3"/>
    </row>
    <row r="4" spans="1:8" x14ac:dyDescent="0.3">
      <c r="A4" s="693" t="s">
        <v>156</v>
      </c>
      <c r="B4" s="694" t="s">
        <v>21</v>
      </c>
      <c r="C4" s="694" t="s">
        <v>17</v>
      </c>
      <c r="D4" s="694" t="s">
        <v>28</v>
      </c>
      <c r="E4" s="694" t="s">
        <v>17</v>
      </c>
      <c r="F4" s="694" t="s">
        <v>29</v>
      </c>
      <c r="G4" s="694" t="s">
        <v>17</v>
      </c>
      <c r="H4" t="s">
        <v>17</v>
      </c>
    </row>
    <row r="5" spans="1:8" x14ac:dyDescent="0.3">
      <c r="A5" s="693" t="s">
        <v>17</v>
      </c>
      <c r="B5" s="5" t="s">
        <v>18</v>
      </c>
      <c r="C5" s="5" t="s">
        <v>19</v>
      </c>
      <c r="D5" s="5" t="s">
        <v>18</v>
      </c>
      <c r="E5" s="5" t="s">
        <v>19</v>
      </c>
      <c r="F5" s="5" t="s">
        <v>18</v>
      </c>
      <c r="G5" s="5" t="s">
        <v>19</v>
      </c>
      <c r="H5" t="s">
        <v>17</v>
      </c>
    </row>
    <row r="6" spans="1:8" x14ac:dyDescent="0.3">
      <c r="A6" s="3"/>
      <c r="B6" s="3"/>
      <c r="C6" s="3"/>
      <c r="D6" s="3"/>
      <c r="E6" s="3"/>
      <c r="F6" s="3"/>
      <c r="G6" s="3"/>
    </row>
    <row r="7" spans="1:8" x14ac:dyDescent="0.3">
      <c r="A7" s="6" t="s">
        <v>148</v>
      </c>
      <c r="B7" s="14">
        <v>81522</v>
      </c>
      <c r="C7" s="135">
        <v>59.610929767294898</v>
      </c>
      <c r="D7" s="14">
        <v>9402</v>
      </c>
      <c r="E7" s="137">
        <v>100.767384034982</v>
      </c>
      <c r="F7" s="14">
        <v>71925</v>
      </c>
      <c r="G7" s="139">
        <v>56.444347482154399</v>
      </c>
    </row>
    <row r="8" spans="1:8" x14ac:dyDescent="0.3">
      <c r="A8" s="4" t="s">
        <v>149</v>
      </c>
      <c r="B8" s="13">
        <v>1051</v>
      </c>
      <c r="C8" s="134">
        <v>8.2089493950683803</v>
      </c>
      <c r="D8" s="13">
        <v>248</v>
      </c>
      <c r="E8" s="136">
        <v>20.396414178797599</v>
      </c>
      <c r="F8" s="13">
        <v>801</v>
      </c>
      <c r="G8" s="138">
        <v>6.9128003314001596</v>
      </c>
    </row>
    <row r="9" spans="1:8" x14ac:dyDescent="0.3">
      <c r="A9" s="4" t="s">
        <v>150</v>
      </c>
      <c r="B9" s="13">
        <v>3562</v>
      </c>
      <c r="C9" s="134">
        <v>41.339770669885297</v>
      </c>
      <c r="D9" s="13">
        <v>573</v>
      </c>
      <c r="E9" s="136">
        <v>76.665774685576693</v>
      </c>
      <c r="F9" s="13">
        <v>2979</v>
      </c>
      <c r="G9" s="138">
        <v>37.857415173465498</v>
      </c>
    </row>
    <row r="10" spans="1:8" x14ac:dyDescent="0.3">
      <c r="A10" s="4" t="s">
        <v>151</v>
      </c>
      <c r="B10" s="13">
        <v>18465</v>
      </c>
      <c r="C10" s="134">
        <v>82.6374157514567</v>
      </c>
      <c r="D10" s="13">
        <v>2422</v>
      </c>
      <c r="E10" s="136">
        <v>148.125496911504</v>
      </c>
      <c r="F10" s="13">
        <v>16001</v>
      </c>
      <c r="G10" s="138">
        <v>77.264057558125501</v>
      </c>
    </row>
    <row r="11" spans="1:8" x14ac:dyDescent="0.3">
      <c r="A11" s="4" t="s">
        <v>152</v>
      </c>
      <c r="B11" s="13">
        <v>46459</v>
      </c>
      <c r="C11" s="134">
        <v>95.919315378183398</v>
      </c>
      <c r="D11" s="13">
        <v>4623</v>
      </c>
      <c r="E11" s="136">
        <v>157.77618511313599</v>
      </c>
      <c r="F11" s="13">
        <v>41725</v>
      </c>
      <c r="G11" s="138">
        <v>91.692414526627601</v>
      </c>
    </row>
    <row r="12" spans="1:8" x14ac:dyDescent="0.3">
      <c r="A12" s="4" t="s">
        <v>153</v>
      </c>
      <c r="B12" s="13">
        <v>11985</v>
      </c>
      <c r="C12" s="134">
        <v>26.898009749266102</v>
      </c>
      <c r="D12" s="13">
        <v>1536</v>
      </c>
      <c r="E12" s="136">
        <v>54.819943609693397</v>
      </c>
      <c r="F12" s="13">
        <v>10419</v>
      </c>
      <c r="G12" s="138">
        <v>24.952520997334499</v>
      </c>
    </row>
    <row r="13" spans="1:8" ht="14.4" customHeight="1" x14ac:dyDescent="0.3">
      <c r="A13" s="690" t="s">
        <v>142</v>
      </c>
      <c r="B13" s="691"/>
      <c r="C13" s="691"/>
      <c r="D13" s="691"/>
      <c r="E13" s="691"/>
      <c r="F13" s="691"/>
      <c r="G13" s="691"/>
    </row>
    <row r="14" spans="1:8" ht="14.4" customHeight="1" x14ac:dyDescent="0.3">
      <c r="A14" s="690" t="s">
        <v>30</v>
      </c>
      <c r="B14" s="691"/>
      <c r="C14" s="691"/>
      <c r="D14" s="691"/>
      <c r="E14" s="691"/>
      <c r="F14" s="691"/>
      <c r="G14" s="691"/>
    </row>
    <row r="15" spans="1:8" ht="24" customHeight="1" x14ac:dyDescent="0.3">
      <c r="A15" s="690" t="s">
        <v>25</v>
      </c>
      <c r="B15" s="691"/>
      <c r="C15" s="691"/>
      <c r="D15" s="691"/>
      <c r="E15" s="691"/>
      <c r="F15" s="691"/>
      <c r="G15" s="691"/>
    </row>
    <row r="16" spans="1:8" ht="14.4" customHeight="1" x14ac:dyDescent="0.3">
      <c r="A16" s="690" t="s">
        <v>26</v>
      </c>
      <c r="B16" s="691"/>
      <c r="C16" s="691"/>
      <c r="D16" s="691"/>
      <c r="E16" s="691"/>
      <c r="F16" s="691"/>
      <c r="G16" s="691"/>
    </row>
  </sheetData>
  <mergeCells count="10">
    <mergeCell ref="A13:G13"/>
    <mergeCell ref="A14:G14"/>
    <mergeCell ref="A15:G15"/>
    <mergeCell ref="A16:G16"/>
    <mergeCell ref="A1:G1"/>
    <mergeCell ref="A2:G2"/>
    <mergeCell ref="A4:A5"/>
    <mergeCell ref="B4:C4"/>
    <mergeCell ref="D4:E4"/>
    <mergeCell ref="F4:G4"/>
  </mergeCells>
  <pageMargins left="0.7" right="0.7" top="0.75" bottom="0.75" header="0.3" footer="0.3"/>
  <pageSetup paperSize="9" fitToHeight="0" orientation="landscape" horizontalDpi="300" verticalDpi="30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pageSetUpPr fitToPage="1"/>
  </sheetPr>
  <dimension ref="A1:K25"/>
  <sheetViews>
    <sheetView workbookViewId="0">
      <pane ySplit="6" topLeftCell="A7" activePane="bottomLeft" state="frozen"/>
      <selection pane="bottomLeft" sqref="A1:J1"/>
    </sheetView>
  </sheetViews>
  <sheetFormatPr defaultColWidth="11.5546875" defaultRowHeight="14.4" x14ac:dyDescent="0.3"/>
  <cols>
    <col min="1" max="1" width="23.88671875" customWidth="1"/>
    <col min="2" max="10" width="11.21875" customWidth="1"/>
  </cols>
  <sheetData>
    <row r="1" spans="1:11" ht="21" x14ac:dyDescent="0.4">
      <c r="A1" s="692" t="s">
        <v>159</v>
      </c>
      <c r="B1" s="692"/>
      <c r="C1" s="692"/>
      <c r="D1" s="692"/>
      <c r="E1" s="692"/>
      <c r="F1" s="692"/>
      <c r="G1" s="692"/>
      <c r="H1" s="692"/>
      <c r="I1" s="692"/>
      <c r="J1" s="692"/>
    </row>
    <row r="2" spans="1:11" ht="21" x14ac:dyDescent="0.4">
      <c r="A2" s="692" t="s">
        <v>16</v>
      </c>
      <c r="B2" s="692"/>
      <c r="C2" s="692"/>
      <c r="D2" s="692"/>
      <c r="E2" s="692"/>
      <c r="F2" s="692"/>
      <c r="G2" s="692"/>
      <c r="H2" s="692"/>
      <c r="I2" s="692"/>
      <c r="J2" s="692"/>
    </row>
    <row r="3" spans="1:11" x14ac:dyDescent="0.3">
      <c r="A3" s="3"/>
      <c r="B3" s="3"/>
      <c r="C3" s="3"/>
      <c r="D3" s="3"/>
      <c r="E3" s="3"/>
      <c r="F3" s="3"/>
      <c r="G3" s="3"/>
      <c r="H3" s="3"/>
      <c r="I3" s="3"/>
      <c r="J3" s="3"/>
    </row>
    <row r="4" spans="1:11" x14ac:dyDescent="0.3">
      <c r="A4" s="693" t="s">
        <v>20</v>
      </c>
      <c r="B4" s="694" t="s">
        <v>21</v>
      </c>
      <c r="C4" s="694" t="s">
        <v>17</v>
      </c>
      <c r="D4" s="694" t="s">
        <v>17</v>
      </c>
      <c r="E4" s="694" t="s">
        <v>22</v>
      </c>
      <c r="F4" s="694" t="s">
        <v>17</v>
      </c>
      <c r="G4" s="694" t="s">
        <v>17</v>
      </c>
      <c r="H4" s="694" t="s">
        <v>23</v>
      </c>
      <c r="I4" s="694" t="s">
        <v>17</v>
      </c>
      <c r="J4" s="694" t="s">
        <v>17</v>
      </c>
      <c r="K4" t="s">
        <v>17</v>
      </c>
    </row>
    <row r="5" spans="1:11" x14ac:dyDescent="0.3">
      <c r="A5" s="693" t="s">
        <v>17</v>
      </c>
      <c r="B5" s="5" t="s">
        <v>127</v>
      </c>
      <c r="C5" s="695" t="s">
        <v>160</v>
      </c>
      <c r="D5" s="695" t="s">
        <v>17</v>
      </c>
      <c r="E5" s="5" t="s">
        <v>127</v>
      </c>
      <c r="F5" s="695" t="s">
        <v>160</v>
      </c>
      <c r="G5" s="695" t="s">
        <v>17</v>
      </c>
      <c r="H5" s="5" t="s">
        <v>127</v>
      </c>
      <c r="I5" s="695" t="s">
        <v>160</v>
      </c>
      <c r="J5" s="695" t="s">
        <v>17</v>
      </c>
      <c r="K5" t="s">
        <v>17</v>
      </c>
    </row>
    <row r="6" spans="1:11" x14ac:dyDescent="0.3">
      <c r="A6" s="693" t="s">
        <v>17</v>
      </c>
      <c r="B6" s="5" t="s">
        <v>125</v>
      </c>
      <c r="C6" s="5" t="s">
        <v>18</v>
      </c>
      <c r="D6" s="5" t="s">
        <v>126</v>
      </c>
      <c r="E6" s="5" t="s">
        <v>125</v>
      </c>
      <c r="F6" s="5" t="s">
        <v>18</v>
      </c>
      <c r="G6" s="5" t="s">
        <v>126</v>
      </c>
      <c r="H6" s="5" t="s">
        <v>125</v>
      </c>
      <c r="I6" s="5" t="s">
        <v>18</v>
      </c>
      <c r="J6" s="5" t="s">
        <v>126</v>
      </c>
      <c r="K6" t="s">
        <v>17</v>
      </c>
    </row>
    <row r="7" spans="1:11" x14ac:dyDescent="0.3">
      <c r="A7" s="3"/>
      <c r="B7" s="3"/>
      <c r="C7" s="3"/>
      <c r="D7" s="3"/>
      <c r="E7" s="3"/>
      <c r="F7" s="3"/>
      <c r="G7" s="3"/>
      <c r="H7" s="3"/>
      <c r="I7" s="3"/>
      <c r="J7" s="3"/>
    </row>
    <row r="8" spans="1:11" x14ac:dyDescent="0.3">
      <c r="A8" s="6" t="s">
        <v>1</v>
      </c>
      <c r="B8" s="14">
        <v>81163</v>
      </c>
      <c r="C8" s="14">
        <v>65806</v>
      </c>
      <c r="D8" s="141">
        <v>81.078816702191901</v>
      </c>
      <c r="E8" s="14">
        <v>61625</v>
      </c>
      <c r="F8" s="14">
        <v>51239</v>
      </c>
      <c r="G8" s="143">
        <v>83.146450304259602</v>
      </c>
      <c r="H8" s="14">
        <v>15273</v>
      </c>
      <c r="I8" s="14">
        <v>10950</v>
      </c>
      <c r="J8" s="145">
        <v>71.695148300923194</v>
      </c>
    </row>
    <row r="9" spans="1:11" x14ac:dyDescent="0.3">
      <c r="A9" s="4" t="s">
        <v>2</v>
      </c>
      <c r="B9" s="13">
        <v>9970</v>
      </c>
      <c r="C9" s="13">
        <v>8927</v>
      </c>
      <c r="D9" s="140">
        <v>89.538615847542602</v>
      </c>
      <c r="E9" s="13">
        <v>6874</v>
      </c>
      <c r="F9" s="13">
        <v>6371</v>
      </c>
      <c r="G9" s="142">
        <v>92.682572010474203</v>
      </c>
      <c r="H9" s="13">
        <v>2445</v>
      </c>
      <c r="I9" s="13">
        <v>1966</v>
      </c>
      <c r="J9" s="144">
        <v>80.408997955010193</v>
      </c>
    </row>
    <row r="10" spans="1:11" x14ac:dyDescent="0.3">
      <c r="A10" s="4" t="s">
        <v>3</v>
      </c>
      <c r="B10" s="13">
        <v>8076</v>
      </c>
      <c r="C10" s="13">
        <v>6172</v>
      </c>
      <c r="D10" s="140">
        <v>76.423972263496793</v>
      </c>
      <c r="E10" s="13">
        <v>7693</v>
      </c>
      <c r="F10" s="13">
        <v>5891</v>
      </c>
      <c r="G10" s="142">
        <v>76.576108150266506</v>
      </c>
      <c r="H10" s="13">
        <v>140</v>
      </c>
      <c r="I10" s="13">
        <v>100</v>
      </c>
      <c r="J10" s="144">
        <v>71.428571428571402</v>
      </c>
    </row>
    <row r="11" spans="1:11" x14ac:dyDescent="0.3">
      <c r="A11" s="4" t="s">
        <v>4</v>
      </c>
      <c r="B11" s="13">
        <v>4548</v>
      </c>
      <c r="C11" s="13">
        <v>3836</v>
      </c>
      <c r="D11" s="140">
        <v>84.344766930518901</v>
      </c>
      <c r="E11" s="13">
        <v>3407</v>
      </c>
      <c r="F11" s="13">
        <v>2973</v>
      </c>
      <c r="G11" s="142">
        <v>87.261520399178195</v>
      </c>
      <c r="H11" s="13">
        <v>872</v>
      </c>
      <c r="I11" s="13">
        <v>626</v>
      </c>
      <c r="J11" s="144">
        <v>71.788990825688103</v>
      </c>
    </row>
    <row r="12" spans="1:11" x14ac:dyDescent="0.3">
      <c r="A12" s="4" t="s">
        <v>5</v>
      </c>
      <c r="B12" s="13">
        <v>5379</v>
      </c>
      <c r="C12" s="13">
        <v>4553</v>
      </c>
      <c r="D12" s="140">
        <v>84.643985870979705</v>
      </c>
      <c r="E12" s="13">
        <v>4547</v>
      </c>
      <c r="F12" s="13">
        <v>3924</v>
      </c>
      <c r="G12" s="142">
        <v>86.298658456124897</v>
      </c>
      <c r="H12" s="13">
        <v>555</v>
      </c>
      <c r="I12" s="13">
        <v>388</v>
      </c>
      <c r="J12" s="144">
        <v>69.909909909909899</v>
      </c>
    </row>
    <row r="13" spans="1:11" x14ac:dyDescent="0.3">
      <c r="A13" s="4" t="s">
        <v>6</v>
      </c>
      <c r="B13" s="13">
        <v>1156</v>
      </c>
      <c r="C13" s="13">
        <v>875</v>
      </c>
      <c r="D13" s="140">
        <v>75.692041522491394</v>
      </c>
      <c r="E13" s="13">
        <v>579</v>
      </c>
      <c r="F13" s="13">
        <v>491</v>
      </c>
      <c r="G13" s="142">
        <v>84.801381692573401</v>
      </c>
      <c r="H13" s="13">
        <v>519</v>
      </c>
      <c r="I13" s="13">
        <v>339</v>
      </c>
      <c r="J13" s="144">
        <v>65.317919075144502</v>
      </c>
    </row>
    <row r="14" spans="1:11" x14ac:dyDescent="0.3">
      <c r="A14" s="4" t="s">
        <v>7</v>
      </c>
      <c r="B14" s="13">
        <v>16687</v>
      </c>
      <c r="C14" s="13">
        <v>14915</v>
      </c>
      <c r="D14" s="140">
        <v>89.380955234613793</v>
      </c>
      <c r="E14" s="13">
        <v>13408</v>
      </c>
      <c r="F14" s="13">
        <v>12055</v>
      </c>
      <c r="G14" s="142">
        <v>89.909009546539394</v>
      </c>
      <c r="H14" s="13">
        <v>2108</v>
      </c>
      <c r="I14" s="13">
        <v>1803</v>
      </c>
      <c r="J14" s="144">
        <v>85.531309297912699</v>
      </c>
    </row>
    <row r="15" spans="1:11" x14ac:dyDescent="0.3">
      <c r="A15" s="4" t="s">
        <v>8</v>
      </c>
      <c r="B15" s="13">
        <v>3111</v>
      </c>
      <c r="C15" s="13">
        <v>2316</v>
      </c>
      <c r="D15" s="140">
        <v>74.445515911282499</v>
      </c>
      <c r="E15" s="13">
        <v>2928</v>
      </c>
      <c r="F15" s="13">
        <v>2175</v>
      </c>
      <c r="G15" s="142">
        <v>74.282786885245898</v>
      </c>
      <c r="H15" s="13">
        <v>67</v>
      </c>
      <c r="I15" s="13">
        <v>53</v>
      </c>
      <c r="J15" s="144">
        <v>79.104477611940297</v>
      </c>
    </row>
    <row r="16" spans="1:11" x14ac:dyDescent="0.3">
      <c r="A16" s="4" t="s">
        <v>9</v>
      </c>
      <c r="B16" s="13">
        <v>12311</v>
      </c>
      <c r="C16" s="13">
        <v>9264</v>
      </c>
      <c r="D16" s="140">
        <v>75.249776622532707</v>
      </c>
      <c r="E16" s="13">
        <v>4483</v>
      </c>
      <c r="F16" s="13">
        <v>3851</v>
      </c>
      <c r="G16" s="142">
        <v>85.902297568592502</v>
      </c>
      <c r="H16" s="13">
        <v>7011</v>
      </c>
      <c r="I16" s="13">
        <v>4745</v>
      </c>
      <c r="J16" s="144">
        <v>67.679361004136396</v>
      </c>
    </row>
    <row r="17" spans="1:10" x14ac:dyDescent="0.3">
      <c r="A17" s="4" t="s">
        <v>10</v>
      </c>
      <c r="B17" s="13">
        <v>5105</v>
      </c>
      <c r="C17" s="13">
        <v>3897</v>
      </c>
      <c r="D17" s="140">
        <v>76.336924583741407</v>
      </c>
      <c r="E17" s="13">
        <v>4588</v>
      </c>
      <c r="F17" s="13">
        <v>3547</v>
      </c>
      <c r="G17" s="142">
        <v>77.310374891020004</v>
      </c>
      <c r="H17" s="13">
        <v>312</v>
      </c>
      <c r="I17" s="13">
        <v>191</v>
      </c>
      <c r="J17" s="144">
        <v>61.217948717948701</v>
      </c>
    </row>
    <row r="18" spans="1:10" x14ac:dyDescent="0.3">
      <c r="A18" s="4" t="s">
        <v>11</v>
      </c>
      <c r="B18" s="13">
        <v>3680</v>
      </c>
      <c r="C18" s="13">
        <v>2894</v>
      </c>
      <c r="D18" s="140">
        <v>78.641304347826093</v>
      </c>
      <c r="E18" s="13">
        <v>3432</v>
      </c>
      <c r="F18" s="13">
        <v>2696</v>
      </c>
      <c r="G18" s="142">
        <v>78.554778554778594</v>
      </c>
      <c r="H18" s="13">
        <v>127</v>
      </c>
      <c r="I18" s="13">
        <v>99</v>
      </c>
      <c r="J18" s="144">
        <v>77.952755905511793</v>
      </c>
    </row>
    <row r="19" spans="1:10" x14ac:dyDescent="0.3">
      <c r="A19" s="4" t="s">
        <v>12</v>
      </c>
      <c r="B19" s="13">
        <v>1469</v>
      </c>
      <c r="C19" s="13">
        <v>1110</v>
      </c>
      <c r="D19" s="140">
        <v>75.561606535057905</v>
      </c>
      <c r="E19" s="13">
        <v>1394</v>
      </c>
      <c r="F19" s="13">
        <v>1048</v>
      </c>
      <c r="G19" s="142">
        <v>75.179340028694398</v>
      </c>
      <c r="H19" s="13">
        <v>25</v>
      </c>
      <c r="I19" s="13" t="s">
        <v>34</v>
      </c>
      <c r="J19" s="144" t="s">
        <v>34</v>
      </c>
    </row>
    <row r="20" spans="1:10" x14ac:dyDescent="0.3">
      <c r="A20" s="4" t="s">
        <v>13</v>
      </c>
      <c r="B20" s="13">
        <v>3950</v>
      </c>
      <c r="C20" s="13">
        <v>2982</v>
      </c>
      <c r="D20" s="140">
        <v>75.493670886075904</v>
      </c>
      <c r="E20" s="13">
        <v>3813</v>
      </c>
      <c r="F20" s="13">
        <v>2871</v>
      </c>
      <c r="G20" s="142">
        <v>75.295043273013405</v>
      </c>
      <c r="H20" s="13">
        <v>51</v>
      </c>
      <c r="I20" s="13" t="s">
        <v>34</v>
      </c>
      <c r="J20" s="144" t="s">
        <v>34</v>
      </c>
    </row>
    <row r="21" spans="1:10" x14ac:dyDescent="0.3">
      <c r="A21" s="4" t="s">
        <v>14</v>
      </c>
      <c r="B21" s="13">
        <v>5714</v>
      </c>
      <c r="C21" s="13">
        <v>4062</v>
      </c>
      <c r="D21" s="140">
        <v>71.088554427721405</v>
      </c>
      <c r="E21" s="13">
        <v>4476</v>
      </c>
      <c r="F21" s="13">
        <v>3343</v>
      </c>
      <c r="G21" s="142">
        <v>74.687220732797101</v>
      </c>
      <c r="H21" s="13">
        <v>1037</v>
      </c>
      <c r="I21" s="13">
        <v>585</v>
      </c>
      <c r="J21" s="144">
        <v>56.412729026036601</v>
      </c>
    </row>
    <row r="22" spans="1:10" ht="14.4" customHeight="1" x14ac:dyDescent="0.3">
      <c r="A22" s="690" t="s">
        <v>161</v>
      </c>
      <c r="B22" s="691"/>
      <c r="C22" s="691"/>
      <c r="D22" s="691"/>
      <c r="E22" s="691"/>
      <c r="F22" s="691"/>
      <c r="G22" s="691"/>
      <c r="H22" s="691"/>
      <c r="I22" s="691"/>
      <c r="J22" s="691"/>
    </row>
    <row r="23" spans="1:10" ht="14.4" customHeight="1" x14ac:dyDescent="0.3">
      <c r="A23" s="690" t="s">
        <v>24</v>
      </c>
      <c r="B23" s="691"/>
      <c r="C23" s="691"/>
      <c r="D23" s="691"/>
      <c r="E23" s="691"/>
      <c r="F23" s="691"/>
      <c r="G23" s="691"/>
      <c r="H23" s="691"/>
      <c r="I23" s="691"/>
      <c r="J23" s="691"/>
    </row>
    <row r="24" spans="1:10" ht="14.4" customHeight="1" x14ac:dyDescent="0.3">
      <c r="A24" s="690" t="s">
        <v>130</v>
      </c>
      <c r="B24" s="691"/>
      <c r="C24" s="691"/>
      <c r="D24" s="691"/>
      <c r="E24" s="691"/>
      <c r="F24" s="691"/>
      <c r="G24" s="691"/>
      <c r="H24" s="691"/>
      <c r="I24" s="691"/>
      <c r="J24" s="691"/>
    </row>
    <row r="25" spans="1:10" ht="14.4" customHeight="1" x14ac:dyDescent="0.3">
      <c r="A25" s="690" t="s">
        <v>26</v>
      </c>
      <c r="B25" s="691"/>
      <c r="C25" s="691"/>
      <c r="D25" s="691"/>
      <c r="E25" s="691"/>
      <c r="F25" s="691"/>
      <c r="G25" s="691"/>
      <c r="H25" s="691"/>
      <c r="I25" s="691"/>
      <c r="J25" s="691"/>
    </row>
  </sheetData>
  <mergeCells count="13">
    <mergeCell ref="A22:J22"/>
    <mergeCell ref="A23:J23"/>
    <mergeCell ref="A24:J24"/>
    <mergeCell ref="A25:J25"/>
    <mergeCell ref="A1:J1"/>
    <mergeCell ref="A2:J2"/>
    <mergeCell ref="A4:A6"/>
    <mergeCell ref="B4:D4"/>
    <mergeCell ref="E4:G4"/>
    <mergeCell ref="H4:J4"/>
    <mergeCell ref="C5:D5"/>
    <mergeCell ref="F5:G5"/>
    <mergeCell ref="I5:J5"/>
  </mergeCells>
  <pageMargins left="0.7" right="0.7" top="0.75" bottom="0.75" header="0.3" footer="0.3"/>
  <pageSetup paperSize="9" fitToHeight="0" orientation="landscape" horizontalDpi="300" verticalDpi="30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pageSetUpPr fitToPage="1"/>
  </sheetPr>
  <dimension ref="A1:K25"/>
  <sheetViews>
    <sheetView workbookViewId="0">
      <pane ySplit="6" topLeftCell="A7" activePane="bottomLeft" state="frozen"/>
      <selection pane="bottomLeft" sqref="A1:J1"/>
    </sheetView>
  </sheetViews>
  <sheetFormatPr defaultColWidth="11.5546875" defaultRowHeight="14.4" x14ac:dyDescent="0.3"/>
  <cols>
    <col min="1" max="1" width="23.88671875" customWidth="1"/>
    <col min="2" max="10" width="11.6640625" customWidth="1"/>
  </cols>
  <sheetData>
    <row r="1" spans="1:11" ht="21" x14ac:dyDescent="0.4">
      <c r="A1" s="692" t="s">
        <v>159</v>
      </c>
      <c r="B1" s="692"/>
      <c r="C1" s="692"/>
      <c r="D1" s="692"/>
      <c r="E1" s="692"/>
      <c r="F1" s="692"/>
      <c r="G1" s="692"/>
      <c r="H1" s="692"/>
      <c r="I1" s="692"/>
      <c r="J1" s="692"/>
    </row>
    <row r="2" spans="1:11" ht="21" x14ac:dyDescent="0.4">
      <c r="A2" s="692" t="s">
        <v>27</v>
      </c>
      <c r="B2" s="692"/>
      <c r="C2" s="692"/>
      <c r="D2" s="692"/>
      <c r="E2" s="692"/>
      <c r="F2" s="692"/>
      <c r="G2" s="692"/>
      <c r="H2" s="692"/>
      <c r="I2" s="692"/>
      <c r="J2" s="692"/>
    </row>
    <row r="3" spans="1:11" x14ac:dyDescent="0.3">
      <c r="A3" s="3"/>
      <c r="B3" s="3"/>
      <c r="C3" s="3"/>
      <c r="D3" s="3"/>
      <c r="E3" s="3"/>
      <c r="F3" s="3"/>
      <c r="G3" s="3"/>
      <c r="H3" s="3"/>
      <c r="I3" s="3"/>
      <c r="J3" s="3"/>
    </row>
    <row r="4" spans="1:11" x14ac:dyDescent="0.3">
      <c r="A4" s="693" t="s">
        <v>20</v>
      </c>
      <c r="B4" s="694" t="s">
        <v>21</v>
      </c>
      <c r="C4" s="694" t="s">
        <v>17</v>
      </c>
      <c r="D4" s="694" t="s">
        <v>17</v>
      </c>
      <c r="E4" s="694" t="s">
        <v>28</v>
      </c>
      <c r="F4" s="694" t="s">
        <v>17</v>
      </c>
      <c r="G4" s="694" t="s">
        <v>17</v>
      </c>
      <c r="H4" s="694" t="s">
        <v>29</v>
      </c>
      <c r="I4" s="694" t="s">
        <v>17</v>
      </c>
      <c r="J4" s="694" t="s">
        <v>17</v>
      </c>
      <c r="K4" t="s">
        <v>17</v>
      </c>
    </row>
    <row r="5" spans="1:11" x14ac:dyDescent="0.3">
      <c r="A5" s="693" t="s">
        <v>17</v>
      </c>
      <c r="B5" s="5" t="s">
        <v>127</v>
      </c>
      <c r="C5" s="695" t="s">
        <v>160</v>
      </c>
      <c r="D5" s="695" t="s">
        <v>17</v>
      </c>
      <c r="E5" s="5" t="s">
        <v>127</v>
      </c>
      <c r="F5" s="695" t="s">
        <v>160</v>
      </c>
      <c r="G5" s="695" t="s">
        <v>17</v>
      </c>
      <c r="H5" s="5" t="s">
        <v>127</v>
      </c>
      <c r="I5" s="695" t="s">
        <v>160</v>
      </c>
      <c r="J5" s="695" t="s">
        <v>17</v>
      </c>
      <c r="K5" t="s">
        <v>17</v>
      </c>
    </row>
    <row r="6" spans="1:11" x14ac:dyDescent="0.3">
      <c r="A6" s="693" t="s">
        <v>17</v>
      </c>
      <c r="B6" s="5" t="s">
        <v>125</v>
      </c>
      <c r="C6" s="5" t="s">
        <v>18</v>
      </c>
      <c r="D6" s="5" t="s">
        <v>126</v>
      </c>
      <c r="E6" s="5" t="s">
        <v>125</v>
      </c>
      <c r="F6" s="5" t="s">
        <v>18</v>
      </c>
      <c r="G6" s="5" t="s">
        <v>126</v>
      </c>
      <c r="H6" s="5" t="s">
        <v>125</v>
      </c>
      <c r="I6" s="5" t="s">
        <v>18</v>
      </c>
      <c r="J6" s="5" t="s">
        <v>126</v>
      </c>
      <c r="K6" t="s">
        <v>17</v>
      </c>
    </row>
    <row r="7" spans="1:11" x14ac:dyDescent="0.3">
      <c r="A7" s="3"/>
      <c r="B7" s="3"/>
      <c r="C7" s="3"/>
      <c r="D7" s="3"/>
      <c r="E7" s="3"/>
      <c r="F7" s="3"/>
      <c r="G7" s="3"/>
      <c r="H7" s="3"/>
      <c r="I7" s="3"/>
      <c r="J7" s="3"/>
    </row>
    <row r="8" spans="1:11" x14ac:dyDescent="0.3">
      <c r="A8" s="6" t="s">
        <v>1</v>
      </c>
      <c r="B8" s="14">
        <v>81163</v>
      </c>
      <c r="C8" s="14">
        <v>65806</v>
      </c>
      <c r="D8" s="147">
        <v>81.078816702191901</v>
      </c>
      <c r="E8" s="14">
        <v>9360</v>
      </c>
      <c r="F8" s="14">
        <v>7816</v>
      </c>
      <c r="G8" s="149">
        <v>83.504273504273499</v>
      </c>
      <c r="H8" s="14">
        <v>71613</v>
      </c>
      <c r="I8" s="14">
        <v>57839</v>
      </c>
      <c r="J8" s="151">
        <v>80.7660620278441</v>
      </c>
    </row>
    <row r="9" spans="1:11" x14ac:dyDescent="0.3">
      <c r="A9" s="4" t="s">
        <v>2</v>
      </c>
      <c r="B9" s="13">
        <v>9970</v>
      </c>
      <c r="C9" s="13">
        <v>8927</v>
      </c>
      <c r="D9" s="146">
        <v>89.538615847542602</v>
      </c>
      <c r="E9" s="13">
        <v>2121</v>
      </c>
      <c r="F9" s="13">
        <v>1851</v>
      </c>
      <c r="G9" s="148">
        <v>87.2701555869873</v>
      </c>
      <c r="H9" s="13">
        <v>7819</v>
      </c>
      <c r="I9" s="13">
        <v>7051</v>
      </c>
      <c r="J9" s="150">
        <v>90.177772093618103</v>
      </c>
    </row>
    <row r="10" spans="1:11" x14ac:dyDescent="0.3">
      <c r="A10" s="4" t="s">
        <v>3</v>
      </c>
      <c r="B10" s="13">
        <v>8076</v>
      </c>
      <c r="C10" s="13">
        <v>6172</v>
      </c>
      <c r="D10" s="146">
        <v>76.423972263496793</v>
      </c>
      <c r="E10" s="13">
        <v>783</v>
      </c>
      <c r="F10" s="13">
        <v>621</v>
      </c>
      <c r="G10" s="148">
        <v>79.310344827586206</v>
      </c>
      <c r="H10" s="13">
        <v>7274</v>
      </c>
      <c r="I10" s="13">
        <v>5538</v>
      </c>
      <c r="J10" s="150">
        <v>76.134176519109104</v>
      </c>
    </row>
    <row r="11" spans="1:11" x14ac:dyDescent="0.3">
      <c r="A11" s="4" t="s">
        <v>4</v>
      </c>
      <c r="B11" s="13">
        <v>4548</v>
      </c>
      <c r="C11" s="13">
        <v>3836</v>
      </c>
      <c r="D11" s="146">
        <v>84.344766930518901</v>
      </c>
      <c r="E11" s="13">
        <v>675</v>
      </c>
      <c r="F11" s="13">
        <v>518</v>
      </c>
      <c r="G11" s="148">
        <v>76.740740740740705</v>
      </c>
      <c r="H11" s="13">
        <v>3860</v>
      </c>
      <c r="I11" s="13">
        <v>3307</v>
      </c>
      <c r="J11" s="150">
        <v>85.673575129533702</v>
      </c>
    </row>
    <row r="12" spans="1:11" x14ac:dyDescent="0.3">
      <c r="A12" s="4" t="s">
        <v>5</v>
      </c>
      <c r="B12" s="13">
        <v>5379</v>
      </c>
      <c r="C12" s="13">
        <v>4553</v>
      </c>
      <c r="D12" s="146">
        <v>84.643985870979705</v>
      </c>
      <c r="E12" s="13">
        <v>466</v>
      </c>
      <c r="F12" s="13">
        <v>382</v>
      </c>
      <c r="G12" s="148">
        <v>81.974248927038602</v>
      </c>
      <c r="H12" s="13">
        <v>4905</v>
      </c>
      <c r="I12" s="13">
        <v>4163</v>
      </c>
      <c r="J12" s="150">
        <v>84.872579001019403</v>
      </c>
    </row>
    <row r="13" spans="1:11" x14ac:dyDescent="0.3">
      <c r="A13" s="4" t="s">
        <v>6</v>
      </c>
      <c r="B13" s="13">
        <v>1156</v>
      </c>
      <c r="C13" s="13">
        <v>875</v>
      </c>
      <c r="D13" s="146">
        <v>75.692041522491394</v>
      </c>
      <c r="E13" s="13">
        <v>82</v>
      </c>
      <c r="F13" s="13" t="s">
        <v>34</v>
      </c>
      <c r="G13" s="148" t="s">
        <v>34</v>
      </c>
      <c r="H13" s="13">
        <v>1071</v>
      </c>
      <c r="I13" s="13" t="s">
        <v>34</v>
      </c>
      <c r="J13" s="150" t="s">
        <v>34</v>
      </c>
    </row>
    <row r="14" spans="1:11" x14ac:dyDescent="0.3">
      <c r="A14" s="4" t="s">
        <v>7</v>
      </c>
      <c r="B14" s="13">
        <v>16687</v>
      </c>
      <c r="C14" s="13">
        <v>14915</v>
      </c>
      <c r="D14" s="146">
        <v>89.380955234613793</v>
      </c>
      <c r="E14" s="13">
        <v>2092</v>
      </c>
      <c r="F14" s="13">
        <v>1913</v>
      </c>
      <c r="G14" s="148">
        <v>91.443594646271507</v>
      </c>
      <c r="H14" s="13">
        <v>14540</v>
      </c>
      <c r="I14" s="13">
        <v>12952</v>
      </c>
      <c r="J14" s="150">
        <v>89.078404401650602</v>
      </c>
    </row>
    <row r="15" spans="1:11" x14ac:dyDescent="0.3">
      <c r="A15" s="4" t="s">
        <v>8</v>
      </c>
      <c r="B15" s="13">
        <v>3111</v>
      </c>
      <c r="C15" s="13">
        <v>2316</v>
      </c>
      <c r="D15" s="146">
        <v>74.445515911282499</v>
      </c>
      <c r="E15" s="13">
        <v>151</v>
      </c>
      <c r="F15" s="13">
        <v>114</v>
      </c>
      <c r="G15" s="148">
        <v>75.496688741721897</v>
      </c>
      <c r="H15" s="13">
        <v>2950</v>
      </c>
      <c r="I15" s="13">
        <v>2197</v>
      </c>
      <c r="J15" s="150">
        <v>74.474576271186507</v>
      </c>
    </row>
    <row r="16" spans="1:11" x14ac:dyDescent="0.3">
      <c r="A16" s="4" t="s">
        <v>9</v>
      </c>
      <c r="B16" s="13">
        <v>12311</v>
      </c>
      <c r="C16" s="13">
        <v>9264</v>
      </c>
      <c r="D16" s="146">
        <v>75.249776622532707</v>
      </c>
      <c r="E16" s="13">
        <v>1634</v>
      </c>
      <c r="F16" s="13">
        <v>1277</v>
      </c>
      <c r="G16" s="148">
        <v>78.151774785801706</v>
      </c>
      <c r="H16" s="13">
        <v>10663</v>
      </c>
      <c r="I16" s="13">
        <v>7979</v>
      </c>
      <c r="J16" s="150">
        <v>74.828847416299396</v>
      </c>
    </row>
    <row r="17" spans="1:10" x14ac:dyDescent="0.3">
      <c r="A17" s="4" t="s">
        <v>10</v>
      </c>
      <c r="B17" s="13">
        <v>5105</v>
      </c>
      <c r="C17" s="13">
        <v>3897</v>
      </c>
      <c r="D17" s="146">
        <v>76.336924583741407</v>
      </c>
      <c r="E17" s="13">
        <v>478</v>
      </c>
      <c r="F17" s="13">
        <v>382</v>
      </c>
      <c r="G17" s="148">
        <v>79.9163179916318</v>
      </c>
      <c r="H17" s="13">
        <v>4619</v>
      </c>
      <c r="I17" s="13">
        <v>3508</v>
      </c>
      <c r="J17" s="150">
        <v>75.947174713141393</v>
      </c>
    </row>
    <row r="18" spans="1:10" x14ac:dyDescent="0.3">
      <c r="A18" s="4" t="s">
        <v>11</v>
      </c>
      <c r="B18" s="13">
        <v>3680</v>
      </c>
      <c r="C18" s="13">
        <v>2894</v>
      </c>
      <c r="D18" s="146">
        <v>78.641304347826093</v>
      </c>
      <c r="E18" s="13">
        <v>259</v>
      </c>
      <c r="F18" s="13">
        <v>214</v>
      </c>
      <c r="G18" s="148">
        <v>82.625482625482604</v>
      </c>
      <c r="H18" s="13">
        <v>3416</v>
      </c>
      <c r="I18" s="13">
        <v>2676</v>
      </c>
      <c r="J18" s="150">
        <v>78.337236533957807</v>
      </c>
    </row>
    <row r="19" spans="1:10" x14ac:dyDescent="0.3">
      <c r="A19" s="4" t="s">
        <v>12</v>
      </c>
      <c r="B19" s="13">
        <v>1469</v>
      </c>
      <c r="C19" s="13">
        <v>1110</v>
      </c>
      <c r="D19" s="146">
        <v>75.561606535057905</v>
      </c>
      <c r="E19" s="13">
        <v>55</v>
      </c>
      <c r="F19" s="13" t="s">
        <v>34</v>
      </c>
      <c r="G19" s="148" t="s">
        <v>34</v>
      </c>
      <c r="H19" s="13">
        <v>1410</v>
      </c>
      <c r="I19" s="13" t="s">
        <v>34</v>
      </c>
      <c r="J19" s="150" t="s">
        <v>34</v>
      </c>
    </row>
    <row r="20" spans="1:10" x14ac:dyDescent="0.3">
      <c r="A20" s="4" t="s">
        <v>13</v>
      </c>
      <c r="B20" s="13">
        <v>3950</v>
      </c>
      <c r="C20" s="13">
        <v>2982</v>
      </c>
      <c r="D20" s="146">
        <v>75.493670886075904</v>
      </c>
      <c r="E20" s="13">
        <v>326</v>
      </c>
      <c r="F20" s="13">
        <v>234</v>
      </c>
      <c r="G20" s="148">
        <v>71.779141104294496</v>
      </c>
      <c r="H20" s="13">
        <v>3616</v>
      </c>
      <c r="I20" s="13">
        <v>2741</v>
      </c>
      <c r="J20" s="150">
        <v>75.801991150442504</v>
      </c>
    </row>
    <row r="21" spans="1:10" x14ac:dyDescent="0.3">
      <c r="A21" s="4" t="s">
        <v>14</v>
      </c>
      <c r="B21" s="13">
        <v>5714</v>
      </c>
      <c r="C21" s="13">
        <v>4062</v>
      </c>
      <c r="D21" s="146">
        <v>71.088554427721405</v>
      </c>
      <c r="E21" s="13">
        <v>237</v>
      </c>
      <c r="F21" s="13">
        <v>192</v>
      </c>
      <c r="G21" s="148">
        <v>81.012658227848107</v>
      </c>
      <c r="H21" s="13">
        <v>5464</v>
      </c>
      <c r="I21" s="13">
        <v>3862</v>
      </c>
      <c r="J21" s="150">
        <v>70.680819912152302</v>
      </c>
    </row>
    <row r="22" spans="1:10" ht="14.4" customHeight="1" x14ac:dyDescent="0.3">
      <c r="A22" s="690" t="s">
        <v>161</v>
      </c>
      <c r="B22" s="691"/>
      <c r="C22" s="691"/>
      <c r="D22" s="691"/>
      <c r="E22" s="691"/>
      <c r="F22" s="691"/>
      <c r="G22" s="691"/>
      <c r="H22" s="691"/>
      <c r="I22" s="691"/>
      <c r="J22" s="691"/>
    </row>
    <row r="23" spans="1:10" ht="14.4" customHeight="1" x14ac:dyDescent="0.3">
      <c r="A23" s="690" t="s">
        <v>30</v>
      </c>
      <c r="B23" s="691"/>
      <c r="C23" s="691"/>
      <c r="D23" s="691"/>
      <c r="E23" s="691"/>
      <c r="F23" s="691"/>
      <c r="G23" s="691"/>
      <c r="H23" s="691"/>
      <c r="I23" s="691"/>
      <c r="J23" s="691"/>
    </row>
    <row r="24" spans="1:10" ht="14.4" customHeight="1" x14ac:dyDescent="0.3">
      <c r="A24" s="690" t="s">
        <v>130</v>
      </c>
      <c r="B24" s="691"/>
      <c r="C24" s="691"/>
      <c r="D24" s="691"/>
      <c r="E24" s="691"/>
      <c r="F24" s="691"/>
      <c r="G24" s="691"/>
      <c r="H24" s="691"/>
      <c r="I24" s="691"/>
      <c r="J24" s="691"/>
    </row>
    <row r="25" spans="1:10" ht="14.4" customHeight="1" x14ac:dyDescent="0.3">
      <c r="A25" s="690" t="s">
        <v>26</v>
      </c>
      <c r="B25" s="691"/>
      <c r="C25" s="691"/>
      <c r="D25" s="691"/>
      <c r="E25" s="691"/>
      <c r="F25" s="691"/>
      <c r="G25" s="691"/>
      <c r="H25" s="691"/>
      <c r="I25" s="691"/>
      <c r="J25" s="691"/>
    </row>
  </sheetData>
  <mergeCells count="13">
    <mergeCell ref="A22:J22"/>
    <mergeCell ref="A23:J23"/>
    <mergeCell ref="A24:J24"/>
    <mergeCell ref="A25:J25"/>
    <mergeCell ref="A1:J1"/>
    <mergeCell ref="A2:J2"/>
    <mergeCell ref="A4:A6"/>
    <mergeCell ref="B4:D4"/>
    <mergeCell ref="E4:G4"/>
    <mergeCell ref="H4:J4"/>
    <mergeCell ref="C5:D5"/>
    <mergeCell ref="F5:G5"/>
    <mergeCell ref="I5:J5"/>
  </mergeCells>
  <pageMargins left="0.7" right="0.7" top="0.75" bottom="0.75" header="0.3" footer="0.3"/>
  <pageSetup paperSize="9" fitToHeight="0" orientation="landscape" horizontalDpi="300" verticalDpi="30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pageSetUpPr fitToPage="1"/>
  </sheetPr>
  <dimension ref="A1:K107"/>
  <sheetViews>
    <sheetView workbookViewId="0">
      <pane ySplit="6" topLeftCell="A7" activePane="bottomLeft" state="frozen"/>
      <selection pane="bottomLeft" sqref="A1:J1"/>
    </sheetView>
  </sheetViews>
  <sheetFormatPr defaultColWidth="11.5546875" defaultRowHeight="14.4" x14ac:dyDescent="0.3"/>
  <cols>
    <col min="1" max="1" width="15.21875" customWidth="1"/>
    <col min="2" max="10" width="12.109375" customWidth="1"/>
  </cols>
  <sheetData>
    <row r="1" spans="1:11" ht="21" x14ac:dyDescent="0.4">
      <c r="A1" s="692" t="s">
        <v>159</v>
      </c>
      <c r="B1" s="692"/>
      <c r="C1" s="692"/>
      <c r="D1" s="692"/>
      <c r="E1" s="692"/>
      <c r="F1" s="692"/>
      <c r="G1" s="692"/>
      <c r="H1" s="692"/>
      <c r="I1" s="692"/>
      <c r="J1" s="692"/>
    </row>
    <row r="2" spans="1:11" ht="21" x14ac:dyDescent="0.4">
      <c r="A2" s="692" t="s">
        <v>120</v>
      </c>
      <c r="B2" s="692"/>
      <c r="C2" s="692"/>
      <c r="D2" s="692"/>
      <c r="E2" s="692"/>
      <c r="F2" s="692"/>
      <c r="G2" s="692"/>
      <c r="H2" s="692"/>
      <c r="I2" s="692"/>
      <c r="J2" s="692"/>
    </row>
    <row r="3" spans="1:11" x14ac:dyDescent="0.3">
      <c r="A3" s="3"/>
      <c r="B3" s="3"/>
      <c r="C3" s="3"/>
      <c r="D3" s="3"/>
      <c r="E3" s="3"/>
      <c r="F3" s="3"/>
      <c r="G3" s="3"/>
      <c r="H3" s="3"/>
      <c r="I3" s="3"/>
      <c r="J3" s="3"/>
    </row>
    <row r="4" spans="1:11" x14ac:dyDescent="0.3">
      <c r="A4" s="693" t="s">
        <v>121</v>
      </c>
      <c r="B4" s="694" t="s">
        <v>21</v>
      </c>
      <c r="C4" s="694" t="s">
        <v>17</v>
      </c>
      <c r="D4" s="694" t="s">
        <v>17</v>
      </c>
      <c r="E4" s="694" t="s">
        <v>22</v>
      </c>
      <c r="F4" s="694" t="s">
        <v>17</v>
      </c>
      <c r="G4" s="694" t="s">
        <v>17</v>
      </c>
      <c r="H4" s="694" t="s">
        <v>23</v>
      </c>
      <c r="I4" s="694" t="s">
        <v>17</v>
      </c>
      <c r="J4" s="694" t="s">
        <v>17</v>
      </c>
      <c r="K4" t="s">
        <v>17</v>
      </c>
    </row>
    <row r="5" spans="1:11" x14ac:dyDescent="0.3">
      <c r="A5" s="693" t="s">
        <v>17</v>
      </c>
      <c r="B5" s="5" t="s">
        <v>127</v>
      </c>
      <c r="C5" s="695" t="s">
        <v>160</v>
      </c>
      <c r="D5" s="695" t="s">
        <v>17</v>
      </c>
      <c r="E5" s="5" t="s">
        <v>127</v>
      </c>
      <c r="F5" s="695" t="s">
        <v>160</v>
      </c>
      <c r="G5" s="695" t="s">
        <v>17</v>
      </c>
      <c r="H5" s="5" t="s">
        <v>127</v>
      </c>
      <c r="I5" s="695" t="s">
        <v>160</v>
      </c>
      <c r="J5" s="695" t="s">
        <v>17</v>
      </c>
      <c r="K5" t="s">
        <v>17</v>
      </c>
    </row>
    <row r="6" spans="1:11" x14ac:dyDescent="0.3">
      <c r="A6" s="693" t="s">
        <v>17</v>
      </c>
      <c r="B6" s="5" t="s">
        <v>125</v>
      </c>
      <c r="C6" s="5" t="s">
        <v>18</v>
      </c>
      <c r="D6" s="5" t="s">
        <v>126</v>
      </c>
      <c r="E6" s="5" t="s">
        <v>125</v>
      </c>
      <c r="F6" s="5" t="s">
        <v>18</v>
      </c>
      <c r="G6" s="5" t="s">
        <v>126</v>
      </c>
      <c r="H6" s="5" t="s">
        <v>125</v>
      </c>
      <c r="I6" s="5" t="s">
        <v>18</v>
      </c>
      <c r="J6" s="5" t="s">
        <v>126</v>
      </c>
      <c r="K6" t="s">
        <v>17</v>
      </c>
    </row>
    <row r="7" spans="1:11" x14ac:dyDescent="0.3">
      <c r="A7" s="3"/>
      <c r="B7" s="3"/>
      <c r="C7" s="3"/>
      <c r="D7" s="3"/>
      <c r="E7" s="3"/>
      <c r="F7" s="3"/>
      <c r="G7" s="3"/>
      <c r="H7" s="3"/>
      <c r="I7" s="3"/>
      <c r="J7" s="3"/>
    </row>
    <row r="8" spans="1:11" x14ac:dyDescent="0.3">
      <c r="A8" s="6" t="s">
        <v>1</v>
      </c>
      <c r="B8" s="14">
        <v>81163</v>
      </c>
      <c r="C8" s="14">
        <v>65806</v>
      </c>
      <c r="D8" s="153">
        <v>81.078816702191901</v>
      </c>
      <c r="E8" s="14">
        <v>61625</v>
      </c>
      <c r="F8" s="14">
        <v>51239</v>
      </c>
      <c r="G8" s="155">
        <v>83.146450304259602</v>
      </c>
      <c r="H8" s="14">
        <v>15273</v>
      </c>
      <c r="I8" s="14">
        <v>10950</v>
      </c>
      <c r="J8" s="157">
        <v>71.695148300923194</v>
      </c>
    </row>
    <row r="9" spans="1:11" x14ac:dyDescent="0.3">
      <c r="A9" s="4" t="s">
        <v>31</v>
      </c>
      <c r="B9" s="13">
        <v>819</v>
      </c>
      <c r="C9" s="13">
        <v>639</v>
      </c>
      <c r="D9" s="152">
        <v>78.021978021978001</v>
      </c>
      <c r="E9" s="13">
        <v>748</v>
      </c>
      <c r="F9" s="13">
        <v>586</v>
      </c>
      <c r="G9" s="154">
        <v>78.3422459893048</v>
      </c>
      <c r="H9" s="13">
        <v>33</v>
      </c>
      <c r="I9" s="13">
        <v>22</v>
      </c>
      <c r="J9" s="156">
        <v>66.6666666666667</v>
      </c>
    </row>
    <row r="10" spans="1:11" x14ac:dyDescent="0.3">
      <c r="A10" s="4" t="s">
        <v>32</v>
      </c>
      <c r="B10" s="13">
        <v>703</v>
      </c>
      <c r="C10" s="13">
        <v>540</v>
      </c>
      <c r="D10" s="152">
        <v>76.813655761024194</v>
      </c>
      <c r="E10" s="13">
        <v>614</v>
      </c>
      <c r="F10" s="13">
        <v>474</v>
      </c>
      <c r="G10" s="154">
        <v>77.198697068403902</v>
      </c>
      <c r="H10" s="13">
        <v>40</v>
      </c>
      <c r="I10" s="13">
        <v>26</v>
      </c>
      <c r="J10" s="156">
        <v>65</v>
      </c>
    </row>
    <row r="11" spans="1:11" x14ac:dyDescent="0.3">
      <c r="A11" s="4" t="s">
        <v>33</v>
      </c>
      <c r="B11" s="13">
        <v>151</v>
      </c>
      <c r="C11" s="13">
        <v>98</v>
      </c>
      <c r="D11" s="152">
        <v>64.900662251655604</v>
      </c>
      <c r="E11" s="13">
        <v>142</v>
      </c>
      <c r="F11" s="13" t="s">
        <v>34</v>
      </c>
      <c r="G11" s="154" t="s">
        <v>34</v>
      </c>
      <c r="H11" s="13" t="s">
        <v>34</v>
      </c>
      <c r="I11" s="13" t="s">
        <v>34</v>
      </c>
      <c r="J11" s="156" t="s">
        <v>34</v>
      </c>
    </row>
    <row r="12" spans="1:11" x14ac:dyDescent="0.3">
      <c r="A12" s="4" t="s">
        <v>35</v>
      </c>
      <c r="B12" s="13">
        <v>132</v>
      </c>
      <c r="C12" s="13">
        <v>93</v>
      </c>
      <c r="D12" s="152">
        <v>70.454545454545496</v>
      </c>
      <c r="E12" s="13" t="s">
        <v>34</v>
      </c>
      <c r="F12" s="13" t="s">
        <v>34</v>
      </c>
      <c r="G12" s="154" t="s">
        <v>34</v>
      </c>
      <c r="H12" s="13" t="s">
        <v>34</v>
      </c>
      <c r="I12" s="13" t="s">
        <v>34</v>
      </c>
      <c r="J12" s="156" t="s">
        <v>34</v>
      </c>
    </row>
    <row r="13" spans="1:11" x14ac:dyDescent="0.3">
      <c r="A13" s="4" t="s">
        <v>36</v>
      </c>
      <c r="B13" s="13">
        <v>1301</v>
      </c>
      <c r="C13" s="13">
        <v>1118</v>
      </c>
      <c r="D13" s="152">
        <v>85.933897002305898</v>
      </c>
      <c r="E13" s="13">
        <v>1226</v>
      </c>
      <c r="F13" s="13">
        <v>1063</v>
      </c>
      <c r="G13" s="154">
        <v>86.704730831973905</v>
      </c>
      <c r="H13" s="13">
        <v>38</v>
      </c>
      <c r="I13" s="13">
        <v>25</v>
      </c>
      <c r="J13" s="156">
        <v>65.789473684210506</v>
      </c>
    </row>
    <row r="14" spans="1:11" x14ac:dyDescent="0.3">
      <c r="A14" s="4" t="s">
        <v>37</v>
      </c>
      <c r="B14" s="13">
        <v>1206</v>
      </c>
      <c r="C14" s="13">
        <v>1058</v>
      </c>
      <c r="D14" s="152">
        <v>87.728026533996697</v>
      </c>
      <c r="E14" s="13">
        <v>1084</v>
      </c>
      <c r="F14" s="13">
        <v>952</v>
      </c>
      <c r="G14" s="154">
        <v>87.822878228782301</v>
      </c>
      <c r="H14" s="13">
        <v>67</v>
      </c>
      <c r="I14" s="13" t="s">
        <v>34</v>
      </c>
      <c r="J14" s="156" t="s">
        <v>34</v>
      </c>
    </row>
    <row r="15" spans="1:11" x14ac:dyDescent="0.3">
      <c r="A15" s="4" t="s">
        <v>38</v>
      </c>
      <c r="B15" s="13">
        <v>420</v>
      </c>
      <c r="C15" s="13">
        <v>301</v>
      </c>
      <c r="D15" s="152">
        <v>71.6666666666667</v>
      </c>
      <c r="E15" s="13" t="s">
        <v>34</v>
      </c>
      <c r="F15" s="13" t="s">
        <v>34</v>
      </c>
      <c r="G15" s="154" t="s">
        <v>34</v>
      </c>
      <c r="H15" s="13" t="s">
        <v>34</v>
      </c>
      <c r="I15" s="13" t="s">
        <v>34</v>
      </c>
      <c r="J15" s="156" t="s">
        <v>34</v>
      </c>
    </row>
    <row r="16" spans="1:11" x14ac:dyDescent="0.3">
      <c r="A16" s="4" t="s">
        <v>39</v>
      </c>
      <c r="B16" s="13">
        <v>186</v>
      </c>
      <c r="C16" s="13">
        <v>156</v>
      </c>
      <c r="D16" s="152">
        <v>83.870967741935502</v>
      </c>
      <c r="E16" s="13" t="s">
        <v>34</v>
      </c>
      <c r="F16" s="13" t="s">
        <v>34</v>
      </c>
      <c r="G16" s="154" t="s">
        <v>34</v>
      </c>
      <c r="H16" s="13" t="s">
        <v>34</v>
      </c>
      <c r="I16" s="13" t="s">
        <v>34</v>
      </c>
      <c r="J16" s="156" t="s">
        <v>34</v>
      </c>
    </row>
    <row r="17" spans="1:10" x14ac:dyDescent="0.3">
      <c r="A17" s="4" t="s">
        <v>40</v>
      </c>
      <c r="B17" s="13">
        <v>250</v>
      </c>
      <c r="C17" s="13">
        <v>178</v>
      </c>
      <c r="D17" s="152">
        <v>71.2</v>
      </c>
      <c r="E17" s="13">
        <v>218</v>
      </c>
      <c r="F17" s="13">
        <v>158</v>
      </c>
      <c r="G17" s="154">
        <v>72.477064220183493</v>
      </c>
      <c r="H17" s="13">
        <v>20</v>
      </c>
      <c r="I17" s="13" t="s">
        <v>34</v>
      </c>
      <c r="J17" s="156" t="s">
        <v>34</v>
      </c>
    </row>
    <row r="18" spans="1:10" x14ac:dyDescent="0.3">
      <c r="A18" s="4" t="s">
        <v>41</v>
      </c>
      <c r="B18" s="13">
        <v>428</v>
      </c>
      <c r="C18" s="13">
        <v>322</v>
      </c>
      <c r="D18" s="152">
        <v>75.233644859813097</v>
      </c>
      <c r="E18" s="13">
        <v>415</v>
      </c>
      <c r="F18" s="13" t="s">
        <v>34</v>
      </c>
      <c r="G18" s="154" t="s">
        <v>34</v>
      </c>
      <c r="H18" s="13" t="s">
        <v>34</v>
      </c>
      <c r="I18" s="13" t="s">
        <v>34</v>
      </c>
      <c r="J18" s="156" t="s">
        <v>34</v>
      </c>
    </row>
    <row r="19" spans="1:10" x14ac:dyDescent="0.3">
      <c r="A19" s="4" t="s">
        <v>42</v>
      </c>
      <c r="B19" s="13">
        <v>482</v>
      </c>
      <c r="C19" s="13">
        <v>414</v>
      </c>
      <c r="D19" s="152">
        <v>85.892116182572593</v>
      </c>
      <c r="E19" s="13">
        <v>456</v>
      </c>
      <c r="F19" s="13" t="s">
        <v>34</v>
      </c>
      <c r="G19" s="154" t="s">
        <v>34</v>
      </c>
      <c r="H19" s="13">
        <v>11</v>
      </c>
      <c r="I19" s="13" t="s">
        <v>34</v>
      </c>
      <c r="J19" s="156" t="s">
        <v>34</v>
      </c>
    </row>
    <row r="20" spans="1:10" x14ac:dyDescent="0.3">
      <c r="A20" s="4" t="s">
        <v>43</v>
      </c>
      <c r="B20" s="13">
        <v>177</v>
      </c>
      <c r="C20" s="13">
        <v>139</v>
      </c>
      <c r="D20" s="152">
        <v>78.531073446327696</v>
      </c>
      <c r="E20" s="13">
        <v>148</v>
      </c>
      <c r="F20" s="13">
        <v>122</v>
      </c>
      <c r="G20" s="154">
        <v>82.432432432432407</v>
      </c>
      <c r="H20" s="13">
        <v>19</v>
      </c>
      <c r="I20" s="13" t="s">
        <v>34</v>
      </c>
      <c r="J20" s="156" t="s">
        <v>34</v>
      </c>
    </row>
    <row r="21" spans="1:10" x14ac:dyDescent="0.3">
      <c r="A21" s="4" t="s">
        <v>44</v>
      </c>
      <c r="B21" s="13">
        <v>314</v>
      </c>
      <c r="C21" s="13">
        <v>209</v>
      </c>
      <c r="D21" s="152">
        <v>66.560509554140097</v>
      </c>
      <c r="E21" s="13" t="s">
        <v>34</v>
      </c>
      <c r="F21" s="13" t="s">
        <v>34</v>
      </c>
      <c r="G21" s="154" t="s">
        <v>34</v>
      </c>
      <c r="H21" s="13" t="s">
        <v>34</v>
      </c>
      <c r="I21" s="13" t="s">
        <v>34</v>
      </c>
      <c r="J21" s="156" t="s">
        <v>34</v>
      </c>
    </row>
    <row r="22" spans="1:10" x14ac:dyDescent="0.3">
      <c r="A22" s="4" t="s">
        <v>45</v>
      </c>
      <c r="B22" s="13">
        <v>74</v>
      </c>
      <c r="C22" s="13">
        <v>49</v>
      </c>
      <c r="D22" s="152">
        <v>66.216216216216196</v>
      </c>
      <c r="E22" s="13" t="s">
        <v>34</v>
      </c>
      <c r="F22" s="13" t="s">
        <v>34</v>
      </c>
      <c r="G22" s="154" t="s">
        <v>34</v>
      </c>
      <c r="H22" s="13" t="s">
        <v>34</v>
      </c>
      <c r="I22" s="13" t="s">
        <v>34</v>
      </c>
      <c r="J22" s="156" t="s">
        <v>34</v>
      </c>
    </row>
    <row r="23" spans="1:10" x14ac:dyDescent="0.3">
      <c r="A23" s="4" t="s">
        <v>46</v>
      </c>
      <c r="B23" s="13">
        <v>368</v>
      </c>
      <c r="C23" s="13">
        <v>259</v>
      </c>
      <c r="D23" s="152">
        <v>70.380434782608702</v>
      </c>
      <c r="E23" s="13">
        <v>348</v>
      </c>
      <c r="F23" s="13">
        <v>246</v>
      </c>
      <c r="G23" s="154">
        <v>70.689655172413794</v>
      </c>
      <c r="H23" s="13" t="s">
        <v>34</v>
      </c>
      <c r="I23" s="13" t="s">
        <v>34</v>
      </c>
      <c r="J23" s="156" t="s">
        <v>34</v>
      </c>
    </row>
    <row r="24" spans="1:10" x14ac:dyDescent="0.3">
      <c r="A24" s="4" t="s">
        <v>47</v>
      </c>
      <c r="B24" s="13">
        <v>695</v>
      </c>
      <c r="C24" s="13">
        <v>539</v>
      </c>
      <c r="D24" s="152">
        <v>77.5539568345324</v>
      </c>
      <c r="E24" s="13">
        <v>633</v>
      </c>
      <c r="F24" s="13">
        <v>486</v>
      </c>
      <c r="G24" s="154">
        <v>76.7772511848341</v>
      </c>
      <c r="H24" s="13">
        <v>30</v>
      </c>
      <c r="I24" s="13" t="s">
        <v>34</v>
      </c>
      <c r="J24" s="156" t="s">
        <v>34</v>
      </c>
    </row>
    <row r="25" spans="1:10" x14ac:dyDescent="0.3">
      <c r="A25" s="4" t="s">
        <v>48</v>
      </c>
      <c r="B25" s="13">
        <v>156</v>
      </c>
      <c r="C25" s="13">
        <v>123</v>
      </c>
      <c r="D25" s="152">
        <v>78.846153846153797</v>
      </c>
      <c r="E25" s="13">
        <v>136</v>
      </c>
      <c r="F25" s="13" t="s">
        <v>34</v>
      </c>
      <c r="G25" s="154" t="s">
        <v>34</v>
      </c>
      <c r="H25" s="13">
        <v>19</v>
      </c>
      <c r="I25" s="13" t="s">
        <v>34</v>
      </c>
      <c r="J25" s="156" t="s">
        <v>34</v>
      </c>
    </row>
    <row r="26" spans="1:10" x14ac:dyDescent="0.3">
      <c r="A26" s="4" t="s">
        <v>49</v>
      </c>
      <c r="B26" s="13">
        <v>519</v>
      </c>
      <c r="C26" s="13">
        <v>370</v>
      </c>
      <c r="D26" s="152">
        <v>71.290944123314105</v>
      </c>
      <c r="E26" s="13">
        <v>505</v>
      </c>
      <c r="F26" s="13" t="s">
        <v>34</v>
      </c>
      <c r="G26" s="154" t="s">
        <v>34</v>
      </c>
      <c r="H26" s="13" t="s">
        <v>34</v>
      </c>
      <c r="I26" s="13" t="s">
        <v>34</v>
      </c>
      <c r="J26" s="156" t="s">
        <v>34</v>
      </c>
    </row>
    <row r="27" spans="1:10" x14ac:dyDescent="0.3">
      <c r="A27" s="4" t="s">
        <v>2</v>
      </c>
      <c r="B27" s="13">
        <v>9970</v>
      </c>
      <c r="C27" s="13">
        <v>8927</v>
      </c>
      <c r="D27" s="152">
        <v>89.538615847542602</v>
      </c>
      <c r="E27" s="13">
        <v>6874</v>
      </c>
      <c r="F27" s="13">
        <v>6371</v>
      </c>
      <c r="G27" s="154">
        <v>92.682572010474203</v>
      </c>
      <c r="H27" s="13">
        <v>2445</v>
      </c>
      <c r="I27" s="13">
        <v>1966</v>
      </c>
      <c r="J27" s="156">
        <v>80.408997955010193</v>
      </c>
    </row>
    <row r="28" spans="1:10" x14ac:dyDescent="0.3">
      <c r="A28" s="4" t="s">
        <v>50</v>
      </c>
      <c r="B28" s="13">
        <v>104</v>
      </c>
      <c r="C28" s="13">
        <v>74</v>
      </c>
      <c r="D28" s="152">
        <v>71.153846153846203</v>
      </c>
      <c r="E28" s="13" t="s">
        <v>34</v>
      </c>
      <c r="F28" s="13" t="s">
        <v>34</v>
      </c>
      <c r="G28" s="154" t="s">
        <v>34</v>
      </c>
      <c r="H28" s="13" t="s">
        <v>34</v>
      </c>
      <c r="I28" s="13" t="s">
        <v>34</v>
      </c>
      <c r="J28" s="156" t="s">
        <v>34</v>
      </c>
    </row>
    <row r="29" spans="1:10" x14ac:dyDescent="0.3">
      <c r="A29" s="4" t="s">
        <v>51</v>
      </c>
      <c r="B29" s="13">
        <v>238</v>
      </c>
      <c r="C29" s="13">
        <v>180</v>
      </c>
      <c r="D29" s="152">
        <v>75.630252100840295</v>
      </c>
      <c r="E29" s="13">
        <v>231</v>
      </c>
      <c r="F29" s="13">
        <v>173</v>
      </c>
      <c r="G29" s="154">
        <v>74.891774891774901</v>
      </c>
      <c r="H29" s="13" t="s">
        <v>34</v>
      </c>
      <c r="I29" s="13" t="s">
        <v>34</v>
      </c>
      <c r="J29" s="156" t="s">
        <v>34</v>
      </c>
    </row>
    <row r="30" spans="1:10" x14ac:dyDescent="0.3">
      <c r="A30" s="4" t="s">
        <v>52</v>
      </c>
      <c r="B30" s="13">
        <v>644</v>
      </c>
      <c r="C30" s="13">
        <v>528</v>
      </c>
      <c r="D30" s="152">
        <v>81.987577639751507</v>
      </c>
      <c r="E30" s="13">
        <v>597</v>
      </c>
      <c r="F30" s="13">
        <v>492</v>
      </c>
      <c r="G30" s="154">
        <v>82.412060301507495</v>
      </c>
      <c r="H30" s="13">
        <v>25</v>
      </c>
      <c r="I30" s="13" t="s">
        <v>34</v>
      </c>
      <c r="J30" s="156" t="s">
        <v>34</v>
      </c>
    </row>
    <row r="31" spans="1:10" x14ac:dyDescent="0.3">
      <c r="A31" s="4" t="s">
        <v>53</v>
      </c>
      <c r="B31" s="13">
        <v>481</v>
      </c>
      <c r="C31" s="13">
        <v>302</v>
      </c>
      <c r="D31" s="152">
        <v>62.785862785862797</v>
      </c>
      <c r="E31" s="13">
        <v>357</v>
      </c>
      <c r="F31" s="13">
        <v>237</v>
      </c>
      <c r="G31" s="154">
        <v>66.386554621848703</v>
      </c>
      <c r="H31" s="13">
        <v>95</v>
      </c>
      <c r="I31" s="13">
        <v>47</v>
      </c>
      <c r="J31" s="156">
        <v>49.473684210526301</v>
      </c>
    </row>
    <row r="32" spans="1:10" x14ac:dyDescent="0.3">
      <c r="A32" s="4" t="s">
        <v>54</v>
      </c>
      <c r="B32" s="13">
        <v>442</v>
      </c>
      <c r="C32" s="13">
        <v>352</v>
      </c>
      <c r="D32" s="152">
        <v>79.6380090497738</v>
      </c>
      <c r="E32" s="13">
        <v>302</v>
      </c>
      <c r="F32" s="13">
        <v>258</v>
      </c>
      <c r="G32" s="154">
        <v>85.4304635761589</v>
      </c>
      <c r="H32" s="13">
        <v>132</v>
      </c>
      <c r="I32" s="13">
        <v>87</v>
      </c>
      <c r="J32" s="156">
        <v>65.909090909090907</v>
      </c>
    </row>
    <row r="33" spans="1:10" x14ac:dyDescent="0.3">
      <c r="A33" s="4" t="s">
        <v>55</v>
      </c>
      <c r="B33" s="13">
        <v>207</v>
      </c>
      <c r="C33" s="13">
        <v>128</v>
      </c>
      <c r="D33" s="152">
        <v>61.8357487922705</v>
      </c>
      <c r="E33" s="13">
        <v>207</v>
      </c>
      <c r="F33" s="13">
        <v>128</v>
      </c>
      <c r="G33" s="154">
        <v>61.8357487922705</v>
      </c>
      <c r="H33" s="13">
        <v>0</v>
      </c>
      <c r="I33" s="13">
        <v>0</v>
      </c>
      <c r="J33" s="156">
        <v>0</v>
      </c>
    </row>
    <row r="34" spans="1:10" x14ac:dyDescent="0.3">
      <c r="A34" s="4" t="s">
        <v>56</v>
      </c>
      <c r="B34" s="13">
        <v>438</v>
      </c>
      <c r="C34" s="13">
        <v>341</v>
      </c>
      <c r="D34" s="152">
        <v>77.853881278538793</v>
      </c>
      <c r="E34" s="13">
        <v>407</v>
      </c>
      <c r="F34" s="13">
        <v>319</v>
      </c>
      <c r="G34" s="154">
        <v>78.3783783783784</v>
      </c>
      <c r="H34" s="13">
        <v>13</v>
      </c>
      <c r="I34" s="13" t="s">
        <v>34</v>
      </c>
      <c r="J34" s="156" t="s">
        <v>34</v>
      </c>
    </row>
    <row r="35" spans="1:10" x14ac:dyDescent="0.3">
      <c r="A35" s="4" t="s">
        <v>57</v>
      </c>
      <c r="B35" s="13">
        <v>615</v>
      </c>
      <c r="C35" s="13">
        <v>458</v>
      </c>
      <c r="D35" s="152">
        <v>74.471544715447195</v>
      </c>
      <c r="E35" s="13">
        <v>476</v>
      </c>
      <c r="F35" s="13">
        <v>375</v>
      </c>
      <c r="G35" s="154">
        <v>78.781512605041996</v>
      </c>
      <c r="H35" s="13">
        <v>119</v>
      </c>
      <c r="I35" s="13">
        <v>71</v>
      </c>
      <c r="J35" s="156">
        <v>59.663865546218503</v>
      </c>
    </row>
    <row r="36" spans="1:10" x14ac:dyDescent="0.3">
      <c r="A36" s="4" t="s">
        <v>58</v>
      </c>
      <c r="B36" s="13">
        <v>299</v>
      </c>
      <c r="C36" s="13">
        <v>214</v>
      </c>
      <c r="D36" s="152">
        <v>71.571906354515093</v>
      </c>
      <c r="E36" s="13">
        <v>259</v>
      </c>
      <c r="F36" s="13">
        <v>191</v>
      </c>
      <c r="G36" s="154">
        <v>73.745173745173702</v>
      </c>
      <c r="H36" s="13">
        <v>32</v>
      </c>
      <c r="I36" s="13">
        <v>17</v>
      </c>
      <c r="J36" s="156">
        <v>53.125</v>
      </c>
    </row>
    <row r="37" spans="1:10" x14ac:dyDescent="0.3">
      <c r="A37" s="4" t="s">
        <v>59</v>
      </c>
      <c r="B37" s="13">
        <v>263</v>
      </c>
      <c r="C37" s="13">
        <v>183</v>
      </c>
      <c r="D37" s="152">
        <v>69.581749049429604</v>
      </c>
      <c r="E37" s="13">
        <v>259</v>
      </c>
      <c r="F37" s="13">
        <v>180</v>
      </c>
      <c r="G37" s="154">
        <v>69.498069498069498</v>
      </c>
      <c r="H37" s="13">
        <v>0</v>
      </c>
      <c r="I37" s="13">
        <v>0</v>
      </c>
      <c r="J37" s="156">
        <v>0</v>
      </c>
    </row>
    <row r="38" spans="1:10" x14ac:dyDescent="0.3">
      <c r="A38" s="4" t="s">
        <v>60</v>
      </c>
      <c r="B38" s="13">
        <v>629</v>
      </c>
      <c r="C38" s="13">
        <v>467</v>
      </c>
      <c r="D38" s="152">
        <v>74.244833068362496</v>
      </c>
      <c r="E38" s="13">
        <v>601</v>
      </c>
      <c r="F38" s="13">
        <v>445</v>
      </c>
      <c r="G38" s="154">
        <v>74.043261231281207</v>
      </c>
      <c r="H38" s="13" t="s">
        <v>34</v>
      </c>
      <c r="I38" s="13" t="s">
        <v>34</v>
      </c>
      <c r="J38" s="156" t="s">
        <v>34</v>
      </c>
    </row>
    <row r="39" spans="1:10" x14ac:dyDescent="0.3">
      <c r="A39" s="4" t="s">
        <v>61</v>
      </c>
      <c r="B39" s="13">
        <v>169</v>
      </c>
      <c r="C39" s="13">
        <v>118</v>
      </c>
      <c r="D39" s="152">
        <v>69.822485207100598</v>
      </c>
      <c r="E39" s="13" t="s">
        <v>34</v>
      </c>
      <c r="F39" s="13" t="s">
        <v>34</v>
      </c>
      <c r="G39" s="154" t="s">
        <v>34</v>
      </c>
      <c r="H39" s="13" t="s">
        <v>34</v>
      </c>
      <c r="I39" s="13" t="s">
        <v>34</v>
      </c>
      <c r="J39" s="156" t="s">
        <v>34</v>
      </c>
    </row>
    <row r="40" spans="1:10" x14ac:dyDescent="0.3">
      <c r="A40" s="4" t="s">
        <v>62</v>
      </c>
      <c r="B40" s="13">
        <v>762</v>
      </c>
      <c r="C40" s="13">
        <v>541</v>
      </c>
      <c r="D40" s="152">
        <v>70.997375328084004</v>
      </c>
      <c r="E40" s="13">
        <v>711</v>
      </c>
      <c r="F40" s="13">
        <v>503</v>
      </c>
      <c r="G40" s="154">
        <v>70.7454289732771</v>
      </c>
      <c r="H40" s="13">
        <v>19</v>
      </c>
      <c r="I40" s="13" t="s">
        <v>34</v>
      </c>
      <c r="J40" s="156" t="s">
        <v>34</v>
      </c>
    </row>
    <row r="41" spans="1:10" x14ac:dyDescent="0.3">
      <c r="A41" s="4" t="s">
        <v>4</v>
      </c>
      <c r="B41" s="13">
        <v>4548</v>
      </c>
      <c r="C41" s="13">
        <v>3836</v>
      </c>
      <c r="D41" s="152">
        <v>84.344766930518901</v>
      </c>
      <c r="E41" s="13">
        <v>3407</v>
      </c>
      <c r="F41" s="13">
        <v>2973</v>
      </c>
      <c r="G41" s="154">
        <v>87.261520399178195</v>
      </c>
      <c r="H41" s="13">
        <v>872</v>
      </c>
      <c r="I41" s="13">
        <v>626</v>
      </c>
      <c r="J41" s="156">
        <v>71.788990825688103</v>
      </c>
    </row>
    <row r="42" spans="1:10" x14ac:dyDescent="0.3">
      <c r="A42" s="4" t="s">
        <v>63</v>
      </c>
      <c r="B42" s="13">
        <v>56</v>
      </c>
      <c r="C42" s="13">
        <v>28</v>
      </c>
      <c r="D42" s="152">
        <v>50</v>
      </c>
      <c r="E42" s="13" t="s">
        <v>34</v>
      </c>
      <c r="F42" s="13" t="s">
        <v>34</v>
      </c>
      <c r="G42" s="154" t="s">
        <v>34</v>
      </c>
      <c r="H42" s="13" t="s">
        <v>34</v>
      </c>
      <c r="I42" s="13" t="s">
        <v>34</v>
      </c>
      <c r="J42" s="156" t="s">
        <v>34</v>
      </c>
    </row>
    <row r="43" spans="1:10" x14ac:dyDescent="0.3">
      <c r="A43" s="4" t="s">
        <v>64</v>
      </c>
      <c r="B43" s="13">
        <v>279</v>
      </c>
      <c r="C43" s="13">
        <v>198</v>
      </c>
      <c r="D43" s="152">
        <v>70.9677419354839</v>
      </c>
      <c r="E43" s="13">
        <v>156</v>
      </c>
      <c r="F43" s="13">
        <v>117</v>
      </c>
      <c r="G43" s="154">
        <v>75</v>
      </c>
      <c r="H43" s="13">
        <v>110</v>
      </c>
      <c r="I43" s="13">
        <v>71</v>
      </c>
      <c r="J43" s="156">
        <v>64.545454545454504</v>
      </c>
    </row>
    <row r="44" spans="1:10" x14ac:dyDescent="0.3">
      <c r="A44" s="4" t="s">
        <v>65</v>
      </c>
      <c r="B44" s="13">
        <v>269</v>
      </c>
      <c r="C44" s="13">
        <v>189</v>
      </c>
      <c r="D44" s="152">
        <v>70.260223048327106</v>
      </c>
      <c r="E44" s="13">
        <v>256</v>
      </c>
      <c r="F44" s="13">
        <v>182</v>
      </c>
      <c r="G44" s="154">
        <v>71.09375</v>
      </c>
      <c r="H44" s="13" t="s">
        <v>34</v>
      </c>
      <c r="I44" s="13" t="s">
        <v>34</v>
      </c>
      <c r="J44" s="156" t="s">
        <v>34</v>
      </c>
    </row>
    <row r="45" spans="1:10" x14ac:dyDescent="0.3">
      <c r="A45" s="4" t="s">
        <v>66</v>
      </c>
      <c r="B45" s="13">
        <v>496</v>
      </c>
      <c r="C45" s="13">
        <v>335</v>
      </c>
      <c r="D45" s="152">
        <v>67.540322580645196</v>
      </c>
      <c r="E45" s="13">
        <v>484</v>
      </c>
      <c r="F45" s="13">
        <v>326</v>
      </c>
      <c r="G45" s="154">
        <v>67.355371900826398</v>
      </c>
      <c r="H45" s="13" t="s">
        <v>34</v>
      </c>
      <c r="I45" s="13" t="s">
        <v>34</v>
      </c>
      <c r="J45" s="156" t="s">
        <v>34</v>
      </c>
    </row>
    <row r="46" spans="1:10" x14ac:dyDescent="0.3">
      <c r="A46" s="4" t="s">
        <v>67</v>
      </c>
      <c r="B46" s="13">
        <v>192</v>
      </c>
      <c r="C46" s="13">
        <v>123</v>
      </c>
      <c r="D46" s="152">
        <v>64.0625</v>
      </c>
      <c r="E46" s="13">
        <v>83</v>
      </c>
      <c r="F46" s="13">
        <v>63</v>
      </c>
      <c r="G46" s="154">
        <v>75.903614457831296</v>
      </c>
      <c r="H46" s="13">
        <v>106</v>
      </c>
      <c r="I46" s="13">
        <v>57</v>
      </c>
      <c r="J46" s="156">
        <v>53.7735849056604</v>
      </c>
    </row>
    <row r="47" spans="1:10" x14ac:dyDescent="0.3">
      <c r="A47" s="4" t="s">
        <v>68</v>
      </c>
      <c r="B47" s="13">
        <v>305</v>
      </c>
      <c r="C47" s="13">
        <v>247</v>
      </c>
      <c r="D47" s="152">
        <v>80.983606557377101</v>
      </c>
      <c r="E47" s="13">
        <v>279</v>
      </c>
      <c r="F47" s="13">
        <v>230</v>
      </c>
      <c r="G47" s="154">
        <v>82.437275985663106</v>
      </c>
      <c r="H47" s="13">
        <v>17</v>
      </c>
      <c r="I47" s="13" t="s">
        <v>34</v>
      </c>
      <c r="J47" s="156" t="s">
        <v>34</v>
      </c>
    </row>
    <row r="48" spans="1:10" x14ac:dyDescent="0.3">
      <c r="A48" s="4" t="s">
        <v>69</v>
      </c>
      <c r="B48" s="13">
        <v>262</v>
      </c>
      <c r="C48" s="13">
        <v>172</v>
      </c>
      <c r="D48" s="152">
        <v>65.6488549618321</v>
      </c>
      <c r="E48" s="13">
        <v>241</v>
      </c>
      <c r="F48" s="13">
        <v>160</v>
      </c>
      <c r="G48" s="154">
        <v>66.390041493775897</v>
      </c>
      <c r="H48" s="13">
        <v>12</v>
      </c>
      <c r="I48" s="13" t="s">
        <v>34</v>
      </c>
      <c r="J48" s="156" t="s">
        <v>34</v>
      </c>
    </row>
    <row r="49" spans="1:10" x14ac:dyDescent="0.3">
      <c r="A49" s="4" t="s">
        <v>70</v>
      </c>
      <c r="B49" s="13">
        <v>288</v>
      </c>
      <c r="C49" s="13">
        <v>197</v>
      </c>
      <c r="D49" s="152">
        <v>68.4027777777778</v>
      </c>
      <c r="E49" s="13">
        <v>277</v>
      </c>
      <c r="F49" s="13" t="s">
        <v>34</v>
      </c>
      <c r="G49" s="154" t="s">
        <v>34</v>
      </c>
      <c r="H49" s="13" t="s">
        <v>34</v>
      </c>
      <c r="I49" s="13" t="s">
        <v>34</v>
      </c>
      <c r="J49" s="156" t="s">
        <v>34</v>
      </c>
    </row>
    <row r="50" spans="1:10" x14ac:dyDescent="0.3">
      <c r="A50" s="4" t="s">
        <v>71</v>
      </c>
      <c r="B50" s="13">
        <v>76</v>
      </c>
      <c r="C50" s="13">
        <v>54</v>
      </c>
      <c r="D50" s="152">
        <v>71.052631578947398</v>
      </c>
      <c r="E50" s="13">
        <v>70</v>
      </c>
      <c r="F50" s="13" t="s">
        <v>34</v>
      </c>
      <c r="G50" s="154" t="s">
        <v>34</v>
      </c>
      <c r="H50" s="13" t="s">
        <v>34</v>
      </c>
      <c r="I50" s="13" t="s">
        <v>34</v>
      </c>
      <c r="J50" s="156" t="s">
        <v>34</v>
      </c>
    </row>
    <row r="51" spans="1:10" x14ac:dyDescent="0.3">
      <c r="A51" s="4" t="s">
        <v>72</v>
      </c>
      <c r="B51" s="13">
        <v>193</v>
      </c>
      <c r="C51" s="13">
        <v>135</v>
      </c>
      <c r="D51" s="152">
        <v>69.948186528497402</v>
      </c>
      <c r="E51" s="13">
        <v>183</v>
      </c>
      <c r="F51" s="13" t="s">
        <v>34</v>
      </c>
      <c r="G51" s="154" t="s">
        <v>34</v>
      </c>
      <c r="H51" s="13" t="s">
        <v>34</v>
      </c>
      <c r="I51" s="13" t="s">
        <v>34</v>
      </c>
      <c r="J51" s="156" t="s">
        <v>34</v>
      </c>
    </row>
    <row r="52" spans="1:10" x14ac:dyDescent="0.3">
      <c r="A52" s="4" t="s">
        <v>73</v>
      </c>
      <c r="B52" s="13">
        <v>102</v>
      </c>
      <c r="C52" s="13">
        <v>69</v>
      </c>
      <c r="D52" s="152">
        <v>67.647058823529406</v>
      </c>
      <c r="E52" s="13" t="s">
        <v>34</v>
      </c>
      <c r="F52" s="13" t="s">
        <v>34</v>
      </c>
      <c r="G52" s="154" t="s">
        <v>34</v>
      </c>
      <c r="H52" s="13" t="s">
        <v>34</v>
      </c>
      <c r="I52" s="13" t="s">
        <v>34</v>
      </c>
      <c r="J52" s="156" t="s">
        <v>34</v>
      </c>
    </row>
    <row r="53" spans="1:10" x14ac:dyDescent="0.3">
      <c r="A53" s="4" t="s">
        <v>74</v>
      </c>
      <c r="B53" s="13">
        <v>537</v>
      </c>
      <c r="C53" s="13">
        <v>400</v>
      </c>
      <c r="D53" s="152">
        <v>74.487895716945999</v>
      </c>
      <c r="E53" s="13">
        <v>518</v>
      </c>
      <c r="F53" s="13" t="s">
        <v>34</v>
      </c>
      <c r="G53" s="154" t="s">
        <v>34</v>
      </c>
      <c r="H53" s="13" t="s">
        <v>34</v>
      </c>
      <c r="I53" s="13" t="s">
        <v>34</v>
      </c>
      <c r="J53" s="156" t="s">
        <v>34</v>
      </c>
    </row>
    <row r="54" spans="1:10" x14ac:dyDescent="0.3">
      <c r="A54" s="4" t="s">
        <v>75</v>
      </c>
      <c r="B54" s="13">
        <v>123</v>
      </c>
      <c r="C54" s="13">
        <v>78</v>
      </c>
      <c r="D54" s="152">
        <v>63.414634146341498</v>
      </c>
      <c r="E54" s="13">
        <v>116</v>
      </c>
      <c r="F54" s="13" t="s">
        <v>34</v>
      </c>
      <c r="G54" s="154" t="s">
        <v>34</v>
      </c>
      <c r="H54" s="13" t="s">
        <v>34</v>
      </c>
      <c r="I54" s="13" t="s">
        <v>34</v>
      </c>
      <c r="J54" s="156" t="s">
        <v>34</v>
      </c>
    </row>
    <row r="55" spans="1:10" x14ac:dyDescent="0.3">
      <c r="A55" s="4" t="s">
        <v>5</v>
      </c>
      <c r="B55" s="13">
        <v>5379</v>
      </c>
      <c r="C55" s="13">
        <v>4553</v>
      </c>
      <c r="D55" s="152">
        <v>84.643985870979705</v>
      </c>
      <c r="E55" s="13">
        <v>4547</v>
      </c>
      <c r="F55" s="13">
        <v>3924</v>
      </c>
      <c r="G55" s="154">
        <v>86.298658456124897</v>
      </c>
      <c r="H55" s="13">
        <v>555</v>
      </c>
      <c r="I55" s="13">
        <v>388</v>
      </c>
      <c r="J55" s="156">
        <v>69.909909909909899</v>
      </c>
    </row>
    <row r="56" spans="1:10" x14ac:dyDescent="0.3">
      <c r="A56" s="4" t="s">
        <v>76</v>
      </c>
      <c r="B56" s="13">
        <v>62</v>
      </c>
      <c r="C56" s="13">
        <v>37</v>
      </c>
      <c r="D56" s="152">
        <v>59.677419354838698</v>
      </c>
      <c r="E56" s="13">
        <v>49</v>
      </c>
      <c r="F56" s="13" t="s">
        <v>34</v>
      </c>
      <c r="G56" s="154" t="s">
        <v>34</v>
      </c>
      <c r="H56" s="13" t="s">
        <v>34</v>
      </c>
      <c r="I56" s="13" t="s">
        <v>34</v>
      </c>
      <c r="J56" s="156" t="s">
        <v>34</v>
      </c>
    </row>
    <row r="57" spans="1:10" x14ac:dyDescent="0.3">
      <c r="A57" s="4" t="s">
        <v>77</v>
      </c>
      <c r="B57" s="13">
        <v>320</v>
      </c>
      <c r="C57" s="13">
        <v>161</v>
      </c>
      <c r="D57" s="152">
        <v>50.3125</v>
      </c>
      <c r="E57" s="13">
        <v>168</v>
      </c>
      <c r="F57" s="13">
        <v>104</v>
      </c>
      <c r="G57" s="154">
        <v>61.904761904761898</v>
      </c>
      <c r="H57" s="13">
        <v>141</v>
      </c>
      <c r="I57" s="13">
        <v>52</v>
      </c>
      <c r="J57" s="156">
        <v>36.879432624113498</v>
      </c>
    </row>
    <row r="58" spans="1:10" x14ac:dyDescent="0.3">
      <c r="A58" s="4" t="s">
        <v>78</v>
      </c>
      <c r="B58" s="13">
        <v>589</v>
      </c>
      <c r="C58" s="13">
        <v>442</v>
      </c>
      <c r="D58" s="152">
        <v>75.042444821731706</v>
      </c>
      <c r="E58" s="13">
        <v>557</v>
      </c>
      <c r="F58" s="13">
        <v>418</v>
      </c>
      <c r="G58" s="154">
        <v>75.044883303411098</v>
      </c>
      <c r="H58" s="13">
        <v>12</v>
      </c>
      <c r="I58" s="13" t="s">
        <v>34</v>
      </c>
      <c r="J58" s="156" t="s">
        <v>34</v>
      </c>
    </row>
    <row r="59" spans="1:10" x14ac:dyDescent="0.3">
      <c r="A59" s="4" t="s">
        <v>79</v>
      </c>
      <c r="B59" s="13">
        <v>120</v>
      </c>
      <c r="C59" s="13">
        <v>67</v>
      </c>
      <c r="D59" s="152">
        <v>55.8333333333333</v>
      </c>
      <c r="E59" s="13">
        <v>116</v>
      </c>
      <c r="F59" s="13">
        <v>66</v>
      </c>
      <c r="G59" s="154">
        <v>56.8965517241379</v>
      </c>
      <c r="H59" s="13">
        <v>0</v>
      </c>
      <c r="I59" s="13">
        <v>0</v>
      </c>
      <c r="J59" s="156">
        <v>0</v>
      </c>
    </row>
    <row r="60" spans="1:10" x14ac:dyDescent="0.3">
      <c r="A60" s="4" t="s">
        <v>80</v>
      </c>
      <c r="B60" s="13">
        <v>371</v>
      </c>
      <c r="C60" s="13">
        <v>272</v>
      </c>
      <c r="D60" s="152">
        <v>73.315363881401595</v>
      </c>
      <c r="E60" s="13">
        <v>335</v>
      </c>
      <c r="F60" s="13">
        <v>253</v>
      </c>
      <c r="G60" s="154">
        <v>75.522388059701498</v>
      </c>
      <c r="H60" s="13">
        <v>20</v>
      </c>
      <c r="I60" s="13" t="s">
        <v>34</v>
      </c>
      <c r="J60" s="156" t="s">
        <v>34</v>
      </c>
    </row>
    <row r="61" spans="1:10" x14ac:dyDescent="0.3">
      <c r="A61" s="4" t="s">
        <v>81</v>
      </c>
      <c r="B61" s="13">
        <v>539</v>
      </c>
      <c r="C61" s="13">
        <v>457</v>
      </c>
      <c r="D61" s="152">
        <v>84.786641929499098</v>
      </c>
      <c r="E61" s="13">
        <v>519</v>
      </c>
      <c r="F61" s="13" t="s">
        <v>34</v>
      </c>
      <c r="G61" s="154" t="s">
        <v>34</v>
      </c>
      <c r="H61" s="13" t="s">
        <v>34</v>
      </c>
      <c r="I61" s="13" t="s">
        <v>34</v>
      </c>
      <c r="J61" s="156" t="s">
        <v>34</v>
      </c>
    </row>
    <row r="62" spans="1:10" x14ac:dyDescent="0.3">
      <c r="A62" s="4" t="s">
        <v>82</v>
      </c>
      <c r="B62" s="13">
        <v>598</v>
      </c>
      <c r="C62" s="13">
        <v>432</v>
      </c>
      <c r="D62" s="152">
        <v>72.2408026755853</v>
      </c>
      <c r="E62" s="13">
        <v>552</v>
      </c>
      <c r="F62" s="13">
        <v>400</v>
      </c>
      <c r="G62" s="154">
        <v>72.463768115942003</v>
      </c>
      <c r="H62" s="13">
        <v>27</v>
      </c>
      <c r="I62" s="13" t="s">
        <v>34</v>
      </c>
      <c r="J62" s="156" t="s">
        <v>34</v>
      </c>
    </row>
    <row r="63" spans="1:10" x14ac:dyDescent="0.3">
      <c r="A63" s="4" t="s">
        <v>83</v>
      </c>
      <c r="B63" s="13">
        <v>292</v>
      </c>
      <c r="C63" s="13">
        <v>213</v>
      </c>
      <c r="D63" s="152">
        <v>72.945205479452099</v>
      </c>
      <c r="E63" s="13">
        <v>270</v>
      </c>
      <c r="F63" s="13">
        <v>204</v>
      </c>
      <c r="G63" s="154">
        <v>75.5555555555556</v>
      </c>
      <c r="H63" s="13">
        <v>14</v>
      </c>
      <c r="I63" s="13" t="s">
        <v>34</v>
      </c>
      <c r="J63" s="156" t="s">
        <v>34</v>
      </c>
    </row>
    <row r="64" spans="1:10" x14ac:dyDescent="0.3">
      <c r="A64" s="4" t="s">
        <v>84</v>
      </c>
      <c r="B64" s="13">
        <v>301</v>
      </c>
      <c r="C64" s="13">
        <v>228</v>
      </c>
      <c r="D64" s="152">
        <v>75.747508305647798</v>
      </c>
      <c r="E64" s="13">
        <v>293</v>
      </c>
      <c r="F64" s="13">
        <v>220</v>
      </c>
      <c r="G64" s="154">
        <v>75.085324232081902</v>
      </c>
      <c r="H64" s="13">
        <v>0</v>
      </c>
      <c r="I64" s="13">
        <v>0</v>
      </c>
      <c r="J64" s="156">
        <v>0</v>
      </c>
    </row>
    <row r="65" spans="1:10" x14ac:dyDescent="0.3">
      <c r="A65" s="4" t="s">
        <v>6</v>
      </c>
      <c r="B65" s="13">
        <v>1156</v>
      </c>
      <c r="C65" s="13">
        <v>875</v>
      </c>
      <c r="D65" s="152">
        <v>75.692041522491394</v>
      </c>
      <c r="E65" s="13">
        <v>579</v>
      </c>
      <c r="F65" s="13">
        <v>491</v>
      </c>
      <c r="G65" s="154">
        <v>84.801381692573401</v>
      </c>
      <c r="H65" s="13">
        <v>519</v>
      </c>
      <c r="I65" s="13">
        <v>339</v>
      </c>
      <c r="J65" s="156">
        <v>65.317919075144502</v>
      </c>
    </row>
    <row r="66" spans="1:10" x14ac:dyDescent="0.3">
      <c r="A66" s="4" t="s">
        <v>85</v>
      </c>
      <c r="B66" s="13">
        <v>292</v>
      </c>
      <c r="C66" s="13">
        <v>219</v>
      </c>
      <c r="D66" s="152">
        <v>75</v>
      </c>
      <c r="E66" s="13">
        <v>276</v>
      </c>
      <c r="F66" s="13" t="s">
        <v>34</v>
      </c>
      <c r="G66" s="154" t="s">
        <v>34</v>
      </c>
      <c r="H66" s="13" t="s">
        <v>34</v>
      </c>
      <c r="I66" s="13" t="s">
        <v>34</v>
      </c>
      <c r="J66" s="156" t="s">
        <v>34</v>
      </c>
    </row>
    <row r="67" spans="1:10" x14ac:dyDescent="0.3">
      <c r="A67" s="4" t="s">
        <v>86</v>
      </c>
      <c r="B67" s="13">
        <v>424</v>
      </c>
      <c r="C67" s="13">
        <v>339</v>
      </c>
      <c r="D67" s="152">
        <v>79.952830188679201</v>
      </c>
      <c r="E67" s="13">
        <v>387</v>
      </c>
      <c r="F67" s="13">
        <v>317</v>
      </c>
      <c r="G67" s="154">
        <v>81.912144702842397</v>
      </c>
      <c r="H67" s="13">
        <v>23</v>
      </c>
      <c r="I67" s="13">
        <v>11</v>
      </c>
      <c r="J67" s="156">
        <v>47.826086956521699</v>
      </c>
    </row>
    <row r="68" spans="1:10" x14ac:dyDescent="0.3">
      <c r="A68" s="4" t="s">
        <v>87</v>
      </c>
      <c r="B68" s="13">
        <v>1323</v>
      </c>
      <c r="C68" s="13">
        <v>1066</v>
      </c>
      <c r="D68" s="152">
        <v>80.574452003023396</v>
      </c>
      <c r="E68" s="13">
        <v>1125</v>
      </c>
      <c r="F68" s="13">
        <v>937</v>
      </c>
      <c r="G68" s="154">
        <v>83.288888888888906</v>
      </c>
      <c r="H68" s="13">
        <v>146</v>
      </c>
      <c r="I68" s="13">
        <v>90</v>
      </c>
      <c r="J68" s="156">
        <v>61.643835616438402</v>
      </c>
    </row>
    <row r="69" spans="1:10" x14ac:dyDescent="0.3">
      <c r="A69" s="4" t="s">
        <v>88</v>
      </c>
      <c r="B69" s="13">
        <v>117</v>
      </c>
      <c r="C69" s="13">
        <v>83</v>
      </c>
      <c r="D69" s="152">
        <v>70.940170940170901</v>
      </c>
      <c r="E69" s="13" t="s">
        <v>34</v>
      </c>
      <c r="F69" s="13" t="s">
        <v>34</v>
      </c>
      <c r="G69" s="154" t="s">
        <v>34</v>
      </c>
      <c r="H69" s="13" t="s">
        <v>34</v>
      </c>
      <c r="I69" s="13" t="s">
        <v>34</v>
      </c>
      <c r="J69" s="156" t="s">
        <v>34</v>
      </c>
    </row>
    <row r="70" spans="1:10" x14ac:dyDescent="0.3">
      <c r="A70" s="4" t="s">
        <v>89</v>
      </c>
      <c r="B70" s="13">
        <v>500</v>
      </c>
      <c r="C70" s="13">
        <v>342</v>
      </c>
      <c r="D70" s="152">
        <v>68.400000000000006</v>
      </c>
      <c r="E70" s="13">
        <v>477</v>
      </c>
      <c r="F70" s="13">
        <v>326</v>
      </c>
      <c r="G70" s="154">
        <v>68.343815513626794</v>
      </c>
      <c r="H70" s="13" t="s">
        <v>34</v>
      </c>
      <c r="I70" s="13" t="s">
        <v>34</v>
      </c>
      <c r="J70" s="156" t="s">
        <v>34</v>
      </c>
    </row>
    <row r="71" spans="1:10" x14ac:dyDescent="0.3">
      <c r="A71" s="4" t="s">
        <v>90</v>
      </c>
      <c r="B71" s="13">
        <v>3636</v>
      </c>
      <c r="C71" s="13">
        <v>3201</v>
      </c>
      <c r="D71" s="152">
        <v>88.036303630362994</v>
      </c>
      <c r="E71" s="13">
        <v>2563</v>
      </c>
      <c r="F71" s="13">
        <v>2281</v>
      </c>
      <c r="G71" s="154">
        <v>88.997268825595</v>
      </c>
      <c r="H71" s="13">
        <v>774</v>
      </c>
      <c r="I71" s="13">
        <v>656</v>
      </c>
      <c r="J71" s="156">
        <v>84.754521963824303</v>
      </c>
    </row>
    <row r="72" spans="1:10" x14ac:dyDescent="0.3">
      <c r="A72" s="4" t="s">
        <v>91</v>
      </c>
      <c r="B72" s="13">
        <v>53</v>
      </c>
      <c r="C72" s="13" t="s">
        <v>34</v>
      </c>
      <c r="D72" s="152" t="s">
        <v>34</v>
      </c>
      <c r="E72" s="13">
        <v>52</v>
      </c>
      <c r="F72" s="13" t="s">
        <v>34</v>
      </c>
      <c r="G72" s="154" t="s">
        <v>34</v>
      </c>
      <c r="H72" s="13">
        <v>0</v>
      </c>
      <c r="I72" s="13">
        <v>0</v>
      </c>
      <c r="J72" s="156">
        <v>0</v>
      </c>
    </row>
    <row r="73" spans="1:10" x14ac:dyDescent="0.3">
      <c r="A73" s="4" t="s">
        <v>92</v>
      </c>
      <c r="B73" s="13">
        <v>195</v>
      </c>
      <c r="C73" s="13">
        <v>149</v>
      </c>
      <c r="D73" s="152">
        <v>76.410256410256395</v>
      </c>
      <c r="E73" s="13">
        <v>192</v>
      </c>
      <c r="F73" s="13">
        <v>147</v>
      </c>
      <c r="G73" s="154">
        <v>76.5625</v>
      </c>
      <c r="H73" s="13">
        <v>0</v>
      </c>
      <c r="I73" s="13">
        <v>0</v>
      </c>
      <c r="J73" s="156">
        <v>0</v>
      </c>
    </row>
    <row r="74" spans="1:10" x14ac:dyDescent="0.3">
      <c r="A74" s="4" t="s">
        <v>93</v>
      </c>
      <c r="B74" s="13">
        <v>339</v>
      </c>
      <c r="C74" s="13">
        <v>250</v>
      </c>
      <c r="D74" s="152">
        <v>73.746312684365805</v>
      </c>
      <c r="E74" s="13">
        <v>281</v>
      </c>
      <c r="F74" s="13">
        <v>210</v>
      </c>
      <c r="G74" s="154">
        <v>74.733096085409301</v>
      </c>
      <c r="H74" s="13">
        <v>38</v>
      </c>
      <c r="I74" s="13" t="s">
        <v>34</v>
      </c>
      <c r="J74" s="156" t="s">
        <v>34</v>
      </c>
    </row>
    <row r="75" spans="1:10" x14ac:dyDescent="0.3">
      <c r="A75" s="4" t="s">
        <v>94</v>
      </c>
      <c r="B75" s="13">
        <v>236</v>
      </c>
      <c r="C75" s="13">
        <v>185</v>
      </c>
      <c r="D75" s="152">
        <v>78.389830508474603</v>
      </c>
      <c r="E75" s="13" t="s">
        <v>34</v>
      </c>
      <c r="F75" s="13" t="s">
        <v>34</v>
      </c>
      <c r="G75" s="154" t="s">
        <v>34</v>
      </c>
      <c r="H75" s="13" t="s">
        <v>34</v>
      </c>
      <c r="I75" s="13" t="s">
        <v>34</v>
      </c>
      <c r="J75" s="156" t="s">
        <v>34</v>
      </c>
    </row>
    <row r="76" spans="1:10" x14ac:dyDescent="0.3">
      <c r="A76" s="4" t="s">
        <v>95</v>
      </c>
      <c r="B76" s="13">
        <v>106</v>
      </c>
      <c r="C76" s="13">
        <v>79</v>
      </c>
      <c r="D76" s="152">
        <v>74.528301886792406</v>
      </c>
      <c r="E76" s="13">
        <v>102</v>
      </c>
      <c r="F76" s="13">
        <v>75</v>
      </c>
      <c r="G76" s="154">
        <v>73.529411764705898</v>
      </c>
      <c r="H76" s="13">
        <v>0</v>
      </c>
      <c r="I76" s="13">
        <v>0</v>
      </c>
      <c r="J76" s="156">
        <v>0</v>
      </c>
    </row>
    <row r="77" spans="1:10" x14ac:dyDescent="0.3">
      <c r="A77" s="4" t="s">
        <v>96</v>
      </c>
      <c r="B77" s="13">
        <v>34</v>
      </c>
      <c r="C77" s="13" t="s">
        <v>34</v>
      </c>
      <c r="D77" s="152" t="s">
        <v>34</v>
      </c>
      <c r="E77" s="13">
        <v>34</v>
      </c>
      <c r="F77" s="13" t="s">
        <v>34</v>
      </c>
      <c r="G77" s="154" t="s">
        <v>34</v>
      </c>
      <c r="H77" s="13">
        <v>0</v>
      </c>
      <c r="I77" s="13">
        <v>0</v>
      </c>
      <c r="J77" s="156">
        <v>0</v>
      </c>
    </row>
    <row r="78" spans="1:10" x14ac:dyDescent="0.3">
      <c r="A78" s="4" t="s">
        <v>97</v>
      </c>
      <c r="B78" s="13">
        <v>167</v>
      </c>
      <c r="C78" s="13">
        <v>133</v>
      </c>
      <c r="D78" s="152">
        <v>79.640718562874198</v>
      </c>
      <c r="E78" s="13">
        <v>165</v>
      </c>
      <c r="F78" s="13">
        <v>132</v>
      </c>
      <c r="G78" s="154">
        <v>80</v>
      </c>
      <c r="H78" s="13">
        <v>0</v>
      </c>
      <c r="I78" s="13">
        <v>0</v>
      </c>
      <c r="J78" s="156">
        <v>0</v>
      </c>
    </row>
    <row r="79" spans="1:10" x14ac:dyDescent="0.3">
      <c r="A79" s="4" t="s">
        <v>98</v>
      </c>
      <c r="B79" s="13">
        <v>921</v>
      </c>
      <c r="C79" s="13">
        <v>727</v>
      </c>
      <c r="D79" s="152">
        <v>78.935939196525496</v>
      </c>
      <c r="E79" s="13">
        <v>870</v>
      </c>
      <c r="F79" s="13">
        <v>686</v>
      </c>
      <c r="G79" s="154">
        <v>78.850574712643706</v>
      </c>
      <c r="H79" s="13">
        <v>23</v>
      </c>
      <c r="I79" s="13" t="s">
        <v>34</v>
      </c>
      <c r="J79" s="156" t="s">
        <v>34</v>
      </c>
    </row>
    <row r="80" spans="1:10" x14ac:dyDescent="0.3">
      <c r="A80" s="4" t="s">
        <v>99</v>
      </c>
      <c r="B80" s="13">
        <v>367</v>
      </c>
      <c r="C80" s="13">
        <v>278</v>
      </c>
      <c r="D80" s="152">
        <v>75.749318801089899</v>
      </c>
      <c r="E80" s="13">
        <v>346</v>
      </c>
      <c r="F80" s="13">
        <v>263</v>
      </c>
      <c r="G80" s="154">
        <v>76.011560693641599</v>
      </c>
      <c r="H80" s="13" t="s">
        <v>34</v>
      </c>
      <c r="I80" s="13" t="s">
        <v>34</v>
      </c>
      <c r="J80" s="156" t="s">
        <v>34</v>
      </c>
    </row>
    <row r="81" spans="1:10" x14ac:dyDescent="0.3">
      <c r="A81" s="4" t="s">
        <v>100</v>
      </c>
      <c r="B81" s="13">
        <v>501</v>
      </c>
      <c r="C81" s="13">
        <v>385</v>
      </c>
      <c r="D81" s="152">
        <v>76.846307385229494</v>
      </c>
      <c r="E81" s="13">
        <v>482</v>
      </c>
      <c r="F81" s="13">
        <v>374</v>
      </c>
      <c r="G81" s="154">
        <v>77.593360995850603</v>
      </c>
      <c r="H81" s="13">
        <v>11</v>
      </c>
      <c r="I81" s="13" t="s">
        <v>34</v>
      </c>
      <c r="J81" s="156" t="s">
        <v>34</v>
      </c>
    </row>
    <row r="82" spans="1:10" x14ac:dyDescent="0.3">
      <c r="A82" s="4" t="s">
        <v>101</v>
      </c>
      <c r="B82" s="13">
        <v>889</v>
      </c>
      <c r="C82" s="13">
        <v>747</v>
      </c>
      <c r="D82" s="152">
        <v>84.026996625421802</v>
      </c>
      <c r="E82" s="13">
        <v>804</v>
      </c>
      <c r="F82" s="13">
        <v>684</v>
      </c>
      <c r="G82" s="154">
        <v>85.074626865671604</v>
      </c>
      <c r="H82" s="13">
        <v>67</v>
      </c>
      <c r="I82" s="13">
        <v>46</v>
      </c>
      <c r="J82" s="156">
        <v>68.656716417910403</v>
      </c>
    </row>
    <row r="83" spans="1:10" x14ac:dyDescent="0.3">
      <c r="A83" s="4" t="s">
        <v>102</v>
      </c>
      <c r="B83" s="13">
        <v>4269</v>
      </c>
      <c r="C83" s="13">
        <v>3892</v>
      </c>
      <c r="D83" s="152">
        <v>91.168892012180805</v>
      </c>
      <c r="E83" s="13">
        <v>3093</v>
      </c>
      <c r="F83" s="13">
        <v>2832</v>
      </c>
      <c r="G83" s="154">
        <v>91.561590688651805</v>
      </c>
      <c r="H83" s="13">
        <v>831</v>
      </c>
      <c r="I83" s="13">
        <v>750</v>
      </c>
      <c r="J83" s="156">
        <v>90.252707581227398</v>
      </c>
    </row>
    <row r="84" spans="1:10" x14ac:dyDescent="0.3">
      <c r="A84" s="4" t="s">
        <v>103</v>
      </c>
      <c r="B84" s="13">
        <v>263</v>
      </c>
      <c r="C84" s="13">
        <v>164</v>
      </c>
      <c r="D84" s="152">
        <v>62.357414448669203</v>
      </c>
      <c r="E84" s="13" t="s">
        <v>34</v>
      </c>
      <c r="F84" s="13" t="s">
        <v>34</v>
      </c>
      <c r="G84" s="154" t="s">
        <v>34</v>
      </c>
      <c r="H84" s="13" t="s">
        <v>34</v>
      </c>
      <c r="I84" s="13" t="s">
        <v>34</v>
      </c>
      <c r="J84" s="156" t="s">
        <v>34</v>
      </c>
    </row>
    <row r="85" spans="1:10" x14ac:dyDescent="0.3">
      <c r="A85" s="4" t="s">
        <v>104</v>
      </c>
      <c r="B85" s="13">
        <v>194</v>
      </c>
      <c r="C85" s="13">
        <v>139</v>
      </c>
      <c r="D85" s="152">
        <v>71.649484536082497</v>
      </c>
      <c r="E85" s="13">
        <v>192</v>
      </c>
      <c r="F85" s="13">
        <v>137</v>
      </c>
      <c r="G85" s="154">
        <v>71.3541666666667</v>
      </c>
      <c r="H85" s="13">
        <v>0</v>
      </c>
      <c r="I85" s="13">
        <v>0</v>
      </c>
      <c r="J85" s="156">
        <v>0</v>
      </c>
    </row>
    <row r="86" spans="1:10" x14ac:dyDescent="0.3">
      <c r="A86" s="4" t="s">
        <v>105</v>
      </c>
      <c r="B86" s="13">
        <v>1065</v>
      </c>
      <c r="C86" s="13">
        <v>873</v>
      </c>
      <c r="D86" s="152">
        <v>81.971830985915503</v>
      </c>
      <c r="E86" s="13">
        <v>1002</v>
      </c>
      <c r="F86" s="13">
        <v>825</v>
      </c>
      <c r="G86" s="154">
        <v>82.335329341317404</v>
      </c>
      <c r="H86" s="13" t="s">
        <v>34</v>
      </c>
      <c r="I86" s="13" t="s">
        <v>34</v>
      </c>
      <c r="J86" s="156" t="s">
        <v>34</v>
      </c>
    </row>
    <row r="87" spans="1:10" x14ac:dyDescent="0.3">
      <c r="A87" s="4" t="s">
        <v>9</v>
      </c>
      <c r="B87" s="13">
        <v>12311</v>
      </c>
      <c r="C87" s="13">
        <v>9264</v>
      </c>
      <c r="D87" s="152">
        <v>75.249776622532707</v>
      </c>
      <c r="E87" s="13">
        <v>4483</v>
      </c>
      <c r="F87" s="13">
        <v>3851</v>
      </c>
      <c r="G87" s="154">
        <v>85.902297568592502</v>
      </c>
      <c r="H87" s="13">
        <v>7011</v>
      </c>
      <c r="I87" s="13">
        <v>4745</v>
      </c>
      <c r="J87" s="156">
        <v>67.679361004136396</v>
      </c>
    </row>
    <row r="88" spans="1:10" x14ac:dyDescent="0.3">
      <c r="A88" s="4" t="s">
        <v>106</v>
      </c>
      <c r="B88" s="13">
        <v>229</v>
      </c>
      <c r="C88" s="13">
        <v>189</v>
      </c>
      <c r="D88" s="152">
        <v>82.532751091703105</v>
      </c>
      <c r="E88" s="13">
        <v>218</v>
      </c>
      <c r="F88" s="13">
        <v>178</v>
      </c>
      <c r="G88" s="154">
        <v>81.651376146789005</v>
      </c>
      <c r="H88" s="13" t="s">
        <v>34</v>
      </c>
      <c r="I88" s="13" t="s">
        <v>34</v>
      </c>
      <c r="J88" s="156" t="s">
        <v>34</v>
      </c>
    </row>
    <row r="89" spans="1:10" x14ac:dyDescent="0.3">
      <c r="A89" s="4" t="s">
        <v>107</v>
      </c>
      <c r="B89" s="13">
        <v>132</v>
      </c>
      <c r="C89" s="13">
        <v>106</v>
      </c>
      <c r="D89" s="152">
        <v>80.303030303030297</v>
      </c>
      <c r="E89" s="13">
        <v>125</v>
      </c>
      <c r="F89" s="13">
        <v>99</v>
      </c>
      <c r="G89" s="154">
        <v>79.2</v>
      </c>
      <c r="H89" s="13" t="s">
        <v>34</v>
      </c>
      <c r="I89" s="13" t="s">
        <v>34</v>
      </c>
      <c r="J89" s="156" t="s">
        <v>34</v>
      </c>
    </row>
    <row r="90" spans="1:10" x14ac:dyDescent="0.3">
      <c r="A90" s="4" t="s">
        <v>12</v>
      </c>
      <c r="B90" s="13">
        <v>1469</v>
      </c>
      <c r="C90" s="13">
        <v>1110</v>
      </c>
      <c r="D90" s="152">
        <v>75.561606535057905</v>
      </c>
      <c r="E90" s="13">
        <v>1394</v>
      </c>
      <c r="F90" s="13">
        <v>1048</v>
      </c>
      <c r="G90" s="154">
        <v>75.179340028694398</v>
      </c>
      <c r="H90" s="13">
        <v>25</v>
      </c>
      <c r="I90" s="13" t="s">
        <v>34</v>
      </c>
      <c r="J90" s="156" t="s">
        <v>34</v>
      </c>
    </row>
    <row r="91" spans="1:10" x14ac:dyDescent="0.3">
      <c r="A91" s="4" t="s">
        <v>108</v>
      </c>
      <c r="B91" s="13">
        <v>2213</v>
      </c>
      <c r="C91" s="13">
        <v>1927</v>
      </c>
      <c r="D91" s="152">
        <v>87.076366922729306</v>
      </c>
      <c r="E91" s="13">
        <v>1908</v>
      </c>
      <c r="F91" s="13">
        <v>1677</v>
      </c>
      <c r="G91" s="154">
        <v>87.8930817610063</v>
      </c>
      <c r="H91" s="13">
        <v>203</v>
      </c>
      <c r="I91" s="13">
        <v>159</v>
      </c>
      <c r="J91" s="156">
        <v>78.325123152709395</v>
      </c>
    </row>
    <row r="92" spans="1:10" x14ac:dyDescent="0.3">
      <c r="A92" s="4" t="s">
        <v>109</v>
      </c>
      <c r="B92" s="13">
        <v>692</v>
      </c>
      <c r="C92" s="13">
        <v>508</v>
      </c>
      <c r="D92" s="152">
        <v>73.410404624277504</v>
      </c>
      <c r="E92" s="13">
        <v>530</v>
      </c>
      <c r="F92" s="13">
        <v>413</v>
      </c>
      <c r="G92" s="154">
        <v>77.924528301886795</v>
      </c>
      <c r="H92" s="13">
        <v>138</v>
      </c>
      <c r="I92" s="13">
        <v>76</v>
      </c>
      <c r="J92" s="156">
        <v>55.072463768115902</v>
      </c>
    </row>
    <row r="93" spans="1:10" x14ac:dyDescent="0.3">
      <c r="A93" s="4" t="s">
        <v>110</v>
      </c>
      <c r="B93" s="13">
        <v>112</v>
      </c>
      <c r="C93" s="13">
        <v>97</v>
      </c>
      <c r="D93" s="152">
        <v>86.607142857142904</v>
      </c>
      <c r="E93" s="13">
        <v>97</v>
      </c>
      <c r="F93" s="13" t="s">
        <v>34</v>
      </c>
      <c r="G93" s="154" t="s">
        <v>34</v>
      </c>
      <c r="H93" s="13">
        <v>11</v>
      </c>
      <c r="I93" s="13" t="s">
        <v>34</v>
      </c>
      <c r="J93" s="156" t="s">
        <v>34</v>
      </c>
    </row>
    <row r="94" spans="1:10" x14ac:dyDescent="0.3">
      <c r="A94" s="4" t="s">
        <v>111</v>
      </c>
      <c r="B94" s="13">
        <v>139</v>
      </c>
      <c r="C94" s="13">
        <v>107</v>
      </c>
      <c r="D94" s="152">
        <v>76.978417266187094</v>
      </c>
      <c r="E94" s="13">
        <v>135</v>
      </c>
      <c r="F94" s="13">
        <v>105</v>
      </c>
      <c r="G94" s="154">
        <v>77.7777777777778</v>
      </c>
      <c r="H94" s="13">
        <v>0</v>
      </c>
      <c r="I94" s="13">
        <v>0</v>
      </c>
      <c r="J94" s="156">
        <v>0</v>
      </c>
    </row>
    <row r="95" spans="1:10" x14ac:dyDescent="0.3">
      <c r="A95" s="4" t="s">
        <v>112</v>
      </c>
      <c r="B95" s="13">
        <v>229</v>
      </c>
      <c r="C95" s="13">
        <v>152</v>
      </c>
      <c r="D95" s="152">
        <v>66.3755458515284</v>
      </c>
      <c r="E95" s="13" t="s">
        <v>34</v>
      </c>
      <c r="F95" s="13" t="s">
        <v>34</v>
      </c>
      <c r="G95" s="154" t="s">
        <v>34</v>
      </c>
      <c r="H95" s="13" t="s">
        <v>34</v>
      </c>
      <c r="I95" s="13" t="s">
        <v>34</v>
      </c>
      <c r="J95" s="156" t="s">
        <v>34</v>
      </c>
    </row>
    <row r="96" spans="1:10" x14ac:dyDescent="0.3">
      <c r="A96" s="4" t="s">
        <v>113</v>
      </c>
      <c r="B96" s="13">
        <v>67</v>
      </c>
      <c r="C96" s="13">
        <v>54</v>
      </c>
      <c r="D96" s="152">
        <v>80.597014925373102</v>
      </c>
      <c r="E96" s="13">
        <v>66</v>
      </c>
      <c r="F96" s="13">
        <v>54</v>
      </c>
      <c r="G96" s="154">
        <v>81.818181818181799</v>
      </c>
      <c r="H96" s="13">
        <v>0</v>
      </c>
      <c r="I96" s="13">
        <v>0</v>
      </c>
      <c r="J96" s="156">
        <v>0</v>
      </c>
    </row>
    <row r="97" spans="1:10" x14ac:dyDescent="0.3">
      <c r="A97" s="4" t="s">
        <v>114</v>
      </c>
      <c r="B97" s="13">
        <v>551</v>
      </c>
      <c r="C97" s="13">
        <v>420</v>
      </c>
      <c r="D97" s="152">
        <v>76.225045372050801</v>
      </c>
      <c r="E97" s="13">
        <v>529</v>
      </c>
      <c r="F97" s="13" t="s">
        <v>34</v>
      </c>
      <c r="G97" s="154" t="s">
        <v>34</v>
      </c>
      <c r="H97" s="13" t="s">
        <v>34</v>
      </c>
      <c r="I97" s="13" t="s">
        <v>34</v>
      </c>
      <c r="J97" s="156" t="s">
        <v>34</v>
      </c>
    </row>
    <row r="98" spans="1:10" x14ac:dyDescent="0.3">
      <c r="A98" s="4" t="s">
        <v>115</v>
      </c>
      <c r="B98" s="13">
        <v>1240</v>
      </c>
      <c r="C98" s="13">
        <v>979</v>
      </c>
      <c r="D98" s="152">
        <v>78.951612903225794</v>
      </c>
      <c r="E98" s="13">
        <v>1122</v>
      </c>
      <c r="F98" s="13">
        <v>886</v>
      </c>
      <c r="G98" s="154">
        <v>78.966131907308394</v>
      </c>
      <c r="H98" s="13">
        <v>48</v>
      </c>
      <c r="I98" s="13" t="s">
        <v>34</v>
      </c>
      <c r="J98" s="156" t="s">
        <v>34</v>
      </c>
    </row>
    <row r="99" spans="1:10" x14ac:dyDescent="0.3">
      <c r="A99" s="4" t="s">
        <v>116</v>
      </c>
      <c r="B99" s="13">
        <v>134</v>
      </c>
      <c r="C99" s="13">
        <v>95</v>
      </c>
      <c r="D99" s="152">
        <v>70.895522388059703</v>
      </c>
      <c r="E99" s="13" t="s">
        <v>34</v>
      </c>
      <c r="F99" s="13" t="s">
        <v>34</v>
      </c>
      <c r="G99" s="154" t="s">
        <v>34</v>
      </c>
      <c r="H99" s="13" t="s">
        <v>34</v>
      </c>
      <c r="I99" s="13" t="s">
        <v>34</v>
      </c>
      <c r="J99" s="156" t="s">
        <v>34</v>
      </c>
    </row>
    <row r="100" spans="1:10" x14ac:dyDescent="0.3">
      <c r="A100" s="4" t="s">
        <v>117</v>
      </c>
      <c r="B100" s="13">
        <v>326</v>
      </c>
      <c r="C100" s="13">
        <v>240</v>
      </c>
      <c r="D100" s="152">
        <v>73.619631901840506</v>
      </c>
      <c r="E100" s="13">
        <v>284</v>
      </c>
      <c r="F100" s="13">
        <v>209</v>
      </c>
      <c r="G100" s="154">
        <v>73.591549295774698</v>
      </c>
      <c r="H100" s="13">
        <v>34</v>
      </c>
      <c r="I100" s="13">
        <v>23</v>
      </c>
      <c r="J100" s="156">
        <v>67.647058823529406</v>
      </c>
    </row>
    <row r="101" spans="1:10" x14ac:dyDescent="0.3">
      <c r="A101" s="4" t="s">
        <v>22</v>
      </c>
      <c r="B101" s="13">
        <v>285</v>
      </c>
      <c r="C101" s="13">
        <v>201</v>
      </c>
      <c r="D101" s="152">
        <v>70.526315789473699</v>
      </c>
      <c r="E101" s="13">
        <v>277</v>
      </c>
      <c r="F101" s="13" t="s">
        <v>34</v>
      </c>
      <c r="G101" s="154" t="s">
        <v>34</v>
      </c>
      <c r="H101" s="13" t="s">
        <v>34</v>
      </c>
      <c r="I101" s="13" t="s">
        <v>34</v>
      </c>
      <c r="J101" s="156" t="s">
        <v>34</v>
      </c>
    </row>
    <row r="102" spans="1:10" x14ac:dyDescent="0.3">
      <c r="A102" s="4" t="s">
        <v>118</v>
      </c>
      <c r="B102" s="13">
        <v>2361</v>
      </c>
      <c r="C102" s="13">
        <v>2282</v>
      </c>
      <c r="D102" s="152">
        <v>96.653960186361701</v>
      </c>
      <c r="E102" s="13">
        <v>2060</v>
      </c>
      <c r="F102" s="13">
        <v>1994</v>
      </c>
      <c r="G102" s="154">
        <v>96.796116504854396</v>
      </c>
      <c r="H102" s="13">
        <v>69</v>
      </c>
      <c r="I102" s="13" t="s">
        <v>34</v>
      </c>
      <c r="J102" s="156" t="s">
        <v>34</v>
      </c>
    </row>
    <row r="103" spans="1:10" x14ac:dyDescent="0.3">
      <c r="A103" s="4" t="s">
        <v>119</v>
      </c>
      <c r="B103" s="13">
        <v>1680</v>
      </c>
      <c r="C103" s="13">
        <v>1532</v>
      </c>
      <c r="D103" s="152">
        <v>91.190476190476204</v>
      </c>
      <c r="E103" s="13">
        <v>1452</v>
      </c>
      <c r="F103" s="13">
        <v>1338</v>
      </c>
      <c r="G103" s="154">
        <v>92.148760330578497</v>
      </c>
      <c r="H103" s="13">
        <v>111</v>
      </c>
      <c r="I103" s="13">
        <v>91</v>
      </c>
      <c r="J103" s="156">
        <v>81.981981981982003</v>
      </c>
    </row>
    <row r="104" spans="1:10" ht="14.4" customHeight="1" x14ac:dyDescent="0.3">
      <c r="A104" s="690" t="s">
        <v>161</v>
      </c>
      <c r="B104" s="691"/>
      <c r="C104" s="691"/>
      <c r="D104" s="691"/>
      <c r="E104" s="691"/>
      <c r="F104" s="691"/>
      <c r="G104" s="691"/>
      <c r="H104" s="691"/>
      <c r="I104" s="691"/>
      <c r="J104" s="691"/>
    </row>
    <row r="105" spans="1:10" ht="14.4" customHeight="1" x14ac:dyDescent="0.3">
      <c r="A105" s="690" t="s">
        <v>24</v>
      </c>
      <c r="B105" s="691"/>
      <c r="C105" s="691"/>
      <c r="D105" s="691"/>
      <c r="E105" s="691"/>
      <c r="F105" s="691"/>
      <c r="G105" s="691"/>
      <c r="H105" s="691"/>
      <c r="I105" s="691"/>
      <c r="J105" s="691"/>
    </row>
    <row r="106" spans="1:10" ht="14.4" customHeight="1" x14ac:dyDescent="0.3">
      <c r="A106" s="690" t="s">
        <v>130</v>
      </c>
      <c r="B106" s="691"/>
      <c r="C106" s="691"/>
      <c r="D106" s="691"/>
      <c r="E106" s="691"/>
      <c r="F106" s="691"/>
      <c r="G106" s="691"/>
      <c r="H106" s="691"/>
      <c r="I106" s="691"/>
      <c r="J106" s="691"/>
    </row>
    <row r="107" spans="1:10" ht="14.4" customHeight="1" x14ac:dyDescent="0.3">
      <c r="A107" s="690" t="s">
        <v>26</v>
      </c>
      <c r="B107" s="691"/>
      <c r="C107" s="691"/>
      <c r="D107" s="691"/>
      <c r="E107" s="691"/>
      <c r="F107" s="691"/>
      <c r="G107" s="691"/>
      <c r="H107" s="691"/>
      <c r="I107" s="691"/>
      <c r="J107" s="691"/>
    </row>
  </sheetData>
  <mergeCells count="13">
    <mergeCell ref="A104:J104"/>
    <mergeCell ref="A105:J105"/>
    <mergeCell ref="A106:J106"/>
    <mergeCell ref="A107:J107"/>
    <mergeCell ref="A1:J1"/>
    <mergeCell ref="A2:J2"/>
    <mergeCell ref="A4:A6"/>
    <mergeCell ref="B4:D4"/>
    <mergeCell ref="E4:G4"/>
    <mergeCell ref="H4:J4"/>
    <mergeCell ref="C5:D5"/>
    <mergeCell ref="F5:G5"/>
    <mergeCell ref="I5:J5"/>
  </mergeCells>
  <pageMargins left="0.7" right="0.7" top="0.75" bottom="0.75" header="0.3" footer="0.3"/>
  <pageSetup paperSize="9" fitToHeight="0" orientation="landscape" horizontalDpi="300" verticalDpi="30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pageSetUpPr fitToPage="1"/>
  </sheetPr>
  <dimension ref="A1:K25"/>
  <sheetViews>
    <sheetView workbookViewId="0">
      <pane ySplit="6" topLeftCell="A7" activePane="bottomLeft" state="frozen"/>
      <selection pane="bottomLeft" sqref="A1:J1"/>
    </sheetView>
  </sheetViews>
  <sheetFormatPr defaultColWidth="11.5546875" defaultRowHeight="14.4" x14ac:dyDescent="0.3"/>
  <cols>
    <col min="1" max="1" width="23.88671875" customWidth="1"/>
    <col min="2" max="10" width="12.44140625" customWidth="1"/>
  </cols>
  <sheetData>
    <row r="1" spans="1:11" ht="21" x14ac:dyDescent="0.4">
      <c r="A1" s="692" t="s">
        <v>163</v>
      </c>
      <c r="B1" s="692"/>
      <c r="C1" s="692"/>
      <c r="D1" s="692"/>
      <c r="E1" s="692"/>
      <c r="F1" s="692"/>
      <c r="G1" s="692"/>
      <c r="H1" s="692"/>
      <c r="I1" s="692"/>
      <c r="J1" s="692"/>
    </row>
    <row r="2" spans="1:11" ht="21" x14ac:dyDescent="0.4">
      <c r="A2" s="692" t="s">
        <v>16</v>
      </c>
      <c r="B2" s="692"/>
      <c r="C2" s="692"/>
      <c r="D2" s="692"/>
      <c r="E2" s="692"/>
      <c r="F2" s="692"/>
      <c r="G2" s="692"/>
      <c r="H2" s="692"/>
      <c r="I2" s="692"/>
      <c r="J2" s="692"/>
    </row>
    <row r="3" spans="1:11" x14ac:dyDescent="0.3">
      <c r="A3" s="3"/>
      <c r="B3" s="3"/>
      <c r="C3" s="3"/>
      <c r="D3" s="3"/>
      <c r="E3" s="3"/>
      <c r="F3" s="3"/>
      <c r="G3" s="3"/>
      <c r="H3" s="3"/>
      <c r="I3" s="3"/>
      <c r="J3" s="3"/>
    </row>
    <row r="4" spans="1:11" x14ac:dyDescent="0.3">
      <c r="A4" s="693" t="s">
        <v>20</v>
      </c>
      <c r="B4" s="694" t="s">
        <v>21</v>
      </c>
      <c r="C4" s="694" t="s">
        <v>17</v>
      </c>
      <c r="D4" s="694" t="s">
        <v>17</v>
      </c>
      <c r="E4" s="694" t="s">
        <v>22</v>
      </c>
      <c r="F4" s="694" t="s">
        <v>17</v>
      </c>
      <c r="G4" s="694" t="s">
        <v>17</v>
      </c>
      <c r="H4" s="694" t="s">
        <v>23</v>
      </c>
      <c r="I4" s="694" t="s">
        <v>17</v>
      </c>
      <c r="J4" s="694" t="s">
        <v>17</v>
      </c>
      <c r="K4" t="s">
        <v>17</v>
      </c>
    </row>
    <row r="5" spans="1:11" x14ac:dyDescent="0.3">
      <c r="A5" s="693" t="s">
        <v>17</v>
      </c>
      <c r="B5" s="5" t="s">
        <v>127</v>
      </c>
      <c r="C5" s="695" t="s">
        <v>164</v>
      </c>
      <c r="D5" s="695" t="s">
        <v>17</v>
      </c>
      <c r="E5" s="5" t="s">
        <v>127</v>
      </c>
      <c r="F5" s="695" t="s">
        <v>164</v>
      </c>
      <c r="G5" s="695" t="s">
        <v>17</v>
      </c>
      <c r="H5" s="5" t="s">
        <v>127</v>
      </c>
      <c r="I5" s="695" t="s">
        <v>164</v>
      </c>
      <c r="J5" s="695" t="s">
        <v>17</v>
      </c>
      <c r="K5" t="s">
        <v>17</v>
      </c>
    </row>
    <row r="6" spans="1:11" x14ac:dyDescent="0.3">
      <c r="A6" s="693" t="s">
        <v>17</v>
      </c>
      <c r="B6" s="5" t="s">
        <v>125</v>
      </c>
      <c r="C6" s="5" t="s">
        <v>18</v>
      </c>
      <c r="D6" s="5" t="s">
        <v>126</v>
      </c>
      <c r="E6" s="5" t="s">
        <v>125</v>
      </c>
      <c r="F6" s="5" t="s">
        <v>18</v>
      </c>
      <c r="G6" s="5" t="s">
        <v>126</v>
      </c>
      <c r="H6" s="5" t="s">
        <v>125</v>
      </c>
      <c r="I6" s="5" t="s">
        <v>18</v>
      </c>
      <c r="J6" s="5" t="s">
        <v>126</v>
      </c>
      <c r="K6" t="s">
        <v>17</v>
      </c>
    </row>
    <row r="7" spans="1:11" x14ac:dyDescent="0.3">
      <c r="A7" s="3"/>
      <c r="B7" s="3"/>
      <c r="C7" s="3"/>
      <c r="D7" s="3"/>
      <c r="E7" s="3"/>
      <c r="F7" s="3"/>
      <c r="G7" s="3"/>
      <c r="H7" s="3"/>
      <c r="I7" s="3"/>
      <c r="J7" s="3"/>
    </row>
    <row r="8" spans="1:11" x14ac:dyDescent="0.3">
      <c r="A8" s="6" t="s">
        <v>1</v>
      </c>
      <c r="B8" s="14">
        <v>81526</v>
      </c>
      <c r="C8" s="14">
        <v>9190</v>
      </c>
      <c r="D8" s="159">
        <v>11.2724774918431</v>
      </c>
      <c r="E8" s="14">
        <v>61889</v>
      </c>
      <c r="F8" s="14">
        <v>6429</v>
      </c>
      <c r="G8" s="161">
        <v>10.387952624860599</v>
      </c>
      <c r="H8" s="14">
        <v>15327</v>
      </c>
      <c r="I8" s="14">
        <v>2349</v>
      </c>
      <c r="J8" s="163">
        <v>15.325895478567199</v>
      </c>
    </row>
    <row r="9" spans="1:11" x14ac:dyDescent="0.3">
      <c r="A9" s="4" t="s">
        <v>2</v>
      </c>
      <c r="B9" s="13">
        <v>9987</v>
      </c>
      <c r="C9" s="13">
        <v>1089</v>
      </c>
      <c r="D9" s="158">
        <v>10.904175428056501</v>
      </c>
      <c r="E9" s="13">
        <v>6883</v>
      </c>
      <c r="F9" s="13">
        <v>643</v>
      </c>
      <c r="G9" s="160">
        <v>9.3418567485108195</v>
      </c>
      <c r="H9" s="13">
        <v>2451</v>
      </c>
      <c r="I9" s="13">
        <v>386</v>
      </c>
      <c r="J9" s="162">
        <v>15.7486740106079</v>
      </c>
    </row>
    <row r="10" spans="1:11" x14ac:dyDescent="0.3">
      <c r="A10" s="4" t="s">
        <v>3</v>
      </c>
      <c r="B10" s="13">
        <v>8086</v>
      </c>
      <c r="C10" s="13">
        <v>850</v>
      </c>
      <c r="D10" s="158">
        <v>10.5119960425427</v>
      </c>
      <c r="E10" s="13">
        <v>7699</v>
      </c>
      <c r="F10" s="13">
        <v>819</v>
      </c>
      <c r="G10" s="160">
        <v>10.637745161709301</v>
      </c>
      <c r="H10" s="13">
        <v>141</v>
      </c>
      <c r="I10" s="13">
        <v>17</v>
      </c>
      <c r="J10" s="162">
        <v>12.056737588652499</v>
      </c>
    </row>
    <row r="11" spans="1:11" x14ac:dyDescent="0.3">
      <c r="A11" s="4" t="s">
        <v>4</v>
      </c>
      <c r="B11" s="13">
        <v>4559</v>
      </c>
      <c r="C11" s="13">
        <v>485</v>
      </c>
      <c r="D11" s="158">
        <v>10.6382978723404</v>
      </c>
      <c r="E11" s="13">
        <v>3412</v>
      </c>
      <c r="F11" s="13">
        <v>316</v>
      </c>
      <c r="G11" s="160">
        <v>9.2614302461899207</v>
      </c>
      <c r="H11" s="13">
        <v>877</v>
      </c>
      <c r="I11" s="13">
        <v>153</v>
      </c>
      <c r="J11" s="162">
        <v>17.4458380843786</v>
      </c>
    </row>
    <row r="12" spans="1:11" x14ac:dyDescent="0.3">
      <c r="A12" s="4" t="s">
        <v>5</v>
      </c>
      <c r="B12" s="13">
        <v>5376</v>
      </c>
      <c r="C12" s="13">
        <v>546</v>
      </c>
      <c r="D12" s="158">
        <v>10.15625</v>
      </c>
      <c r="E12" s="13">
        <v>4544</v>
      </c>
      <c r="F12" s="13">
        <v>450</v>
      </c>
      <c r="G12" s="160">
        <v>9.9031690140845097</v>
      </c>
      <c r="H12" s="13">
        <v>555</v>
      </c>
      <c r="I12" s="13">
        <v>74</v>
      </c>
      <c r="J12" s="162">
        <v>13.3333333333333</v>
      </c>
    </row>
    <row r="13" spans="1:11" x14ac:dyDescent="0.3">
      <c r="A13" s="4" t="s">
        <v>6</v>
      </c>
      <c r="B13" s="13">
        <v>1157</v>
      </c>
      <c r="C13" s="13">
        <v>125</v>
      </c>
      <c r="D13" s="158">
        <v>10.8038029386344</v>
      </c>
      <c r="E13" s="13">
        <v>579</v>
      </c>
      <c r="F13" s="13">
        <v>44</v>
      </c>
      <c r="G13" s="160">
        <v>7.5993091537132997</v>
      </c>
      <c r="H13" s="13">
        <v>520</v>
      </c>
      <c r="I13" s="13">
        <v>75</v>
      </c>
      <c r="J13" s="162">
        <v>14.4230769230769</v>
      </c>
    </row>
    <row r="14" spans="1:11" x14ac:dyDescent="0.3">
      <c r="A14" s="4" t="s">
        <v>7</v>
      </c>
      <c r="B14" s="13">
        <v>16735</v>
      </c>
      <c r="C14" s="13">
        <v>1872</v>
      </c>
      <c r="D14" s="158">
        <v>11.1861368389603</v>
      </c>
      <c r="E14" s="13">
        <v>13450</v>
      </c>
      <c r="F14" s="13">
        <v>1401</v>
      </c>
      <c r="G14" s="160">
        <v>10.4163568773234</v>
      </c>
      <c r="H14" s="13">
        <v>2110</v>
      </c>
      <c r="I14" s="13">
        <v>342</v>
      </c>
      <c r="J14" s="162">
        <v>16.2085308056872</v>
      </c>
    </row>
    <row r="15" spans="1:11" x14ac:dyDescent="0.3">
      <c r="A15" s="4" t="s">
        <v>8</v>
      </c>
      <c r="B15" s="13">
        <v>3136</v>
      </c>
      <c r="C15" s="13">
        <v>358</v>
      </c>
      <c r="D15" s="158">
        <v>11.415816326530599</v>
      </c>
      <c r="E15" s="13">
        <v>2952</v>
      </c>
      <c r="F15" s="13">
        <v>319</v>
      </c>
      <c r="G15" s="160">
        <v>10.8062330623306</v>
      </c>
      <c r="H15" s="13">
        <v>67</v>
      </c>
      <c r="I15" s="13">
        <v>16</v>
      </c>
      <c r="J15" s="162">
        <v>23.880597014925399</v>
      </c>
    </row>
    <row r="16" spans="1:11" x14ac:dyDescent="0.3">
      <c r="A16" s="4" t="s">
        <v>9</v>
      </c>
      <c r="B16" s="13">
        <v>12407</v>
      </c>
      <c r="C16" s="13">
        <v>1540</v>
      </c>
      <c r="D16" s="158">
        <v>12.412347868138999</v>
      </c>
      <c r="E16" s="13">
        <v>4523</v>
      </c>
      <c r="F16" s="13">
        <v>438</v>
      </c>
      <c r="G16" s="160">
        <v>9.6838381605129307</v>
      </c>
      <c r="H16" s="13">
        <v>7039</v>
      </c>
      <c r="I16" s="13">
        <v>1020</v>
      </c>
      <c r="J16" s="162">
        <v>14.490694700951799</v>
      </c>
    </row>
    <row r="17" spans="1:10" x14ac:dyDescent="0.3">
      <c r="A17" s="4" t="s">
        <v>10</v>
      </c>
      <c r="B17" s="13">
        <v>5116</v>
      </c>
      <c r="C17" s="13">
        <v>638</v>
      </c>
      <c r="D17" s="158">
        <v>12.470680218921</v>
      </c>
      <c r="E17" s="13">
        <v>4597</v>
      </c>
      <c r="F17" s="13">
        <v>558</v>
      </c>
      <c r="G17" s="160">
        <v>12.1383510985425</v>
      </c>
      <c r="H17" s="13">
        <v>313</v>
      </c>
      <c r="I17" s="13">
        <v>63</v>
      </c>
      <c r="J17" s="162">
        <v>20.1277955271566</v>
      </c>
    </row>
    <row r="18" spans="1:10" x14ac:dyDescent="0.3">
      <c r="A18" s="4" t="s">
        <v>11</v>
      </c>
      <c r="B18" s="13">
        <v>3696</v>
      </c>
      <c r="C18" s="13">
        <v>409</v>
      </c>
      <c r="D18" s="158">
        <v>11.0660173160173</v>
      </c>
      <c r="E18" s="13">
        <v>3449</v>
      </c>
      <c r="F18" s="13">
        <v>375</v>
      </c>
      <c r="G18" s="160">
        <v>10.8727167294868</v>
      </c>
      <c r="H18" s="13">
        <v>126</v>
      </c>
      <c r="I18" s="13">
        <v>24</v>
      </c>
      <c r="J18" s="162">
        <v>19.047619047619001</v>
      </c>
    </row>
    <row r="19" spans="1:10" x14ac:dyDescent="0.3">
      <c r="A19" s="4" t="s">
        <v>12</v>
      </c>
      <c r="B19" s="13">
        <v>1480</v>
      </c>
      <c r="C19" s="13">
        <v>156</v>
      </c>
      <c r="D19" s="158">
        <v>10.540540540540499</v>
      </c>
      <c r="E19" s="13">
        <v>1405</v>
      </c>
      <c r="F19" s="13">
        <v>150</v>
      </c>
      <c r="G19" s="160">
        <v>10.676156583629901</v>
      </c>
      <c r="H19" s="13">
        <v>26</v>
      </c>
      <c r="I19" s="13" t="s">
        <v>34</v>
      </c>
      <c r="J19" s="162" t="s">
        <v>34</v>
      </c>
    </row>
    <row r="20" spans="1:10" x14ac:dyDescent="0.3">
      <c r="A20" s="4" t="s">
        <v>13</v>
      </c>
      <c r="B20" s="13">
        <v>3953</v>
      </c>
      <c r="C20" s="13">
        <v>478</v>
      </c>
      <c r="D20" s="158">
        <v>12.092081963066001</v>
      </c>
      <c r="E20" s="13">
        <v>3816</v>
      </c>
      <c r="F20" s="13">
        <v>460</v>
      </c>
      <c r="G20" s="160">
        <v>12.0545073375262</v>
      </c>
      <c r="H20" s="13">
        <v>51</v>
      </c>
      <c r="I20" s="13" t="s">
        <v>34</v>
      </c>
      <c r="J20" s="162" t="s">
        <v>34</v>
      </c>
    </row>
    <row r="21" spans="1:10" x14ac:dyDescent="0.3">
      <c r="A21" s="4" t="s">
        <v>14</v>
      </c>
      <c r="B21" s="13">
        <v>5832</v>
      </c>
      <c r="C21" s="13">
        <v>642</v>
      </c>
      <c r="D21" s="158">
        <v>11.0082304526749</v>
      </c>
      <c r="E21" s="13">
        <v>4578</v>
      </c>
      <c r="F21" s="13">
        <v>456</v>
      </c>
      <c r="G21" s="160">
        <v>9.9606815203145498</v>
      </c>
      <c r="H21" s="13">
        <v>1047</v>
      </c>
      <c r="I21" s="13">
        <v>168</v>
      </c>
      <c r="J21" s="162">
        <v>16.0458452722063</v>
      </c>
    </row>
    <row r="22" spans="1:10" ht="24" customHeight="1" x14ac:dyDescent="0.3">
      <c r="A22" s="690" t="s">
        <v>165</v>
      </c>
      <c r="B22" s="691"/>
      <c r="C22" s="691"/>
      <c r="D22" s="691"/>
      <c r="E22" s="691"/>
      <c r="F22" s="691"/>
      <c r="G22" s="691"/>
      <c r="H22" s="691"/>
      <c r="I22" s="691"/>
      <c r="J22" s="691"/>
    </row>
    <row r="23" spans="1:10" ht="14.4" customHeight="1" x14ac:dyDescent="0.3">
      <c r="A23" s="690" t="s">
        <v>24</v>
      </c>
      <c r="B23" s="691"/>
      <c r="C23" s="691"/>
      <c r="D23" s="691"/>
      <c r="E23" s="691"/>
      <c r="F23" s="691"/>
      <c r="G23" s="691"/>
      <c r="H23" s="691"/>
      <c r="I23" s="691"/>
      <c r="J23" s="691"/>
    </row>
    <row r="24" spans="1:10" ht="14.4" customHeight="1" x14ac:dyDescent="0.3">
      <c r="A24" s="690" t="s">
        <v>130</v>
      </c>
      <c r="B24" s="691"/>
      <c r="C24" s="691"/>
      <c r="D24" s="691"/>
      <c r="E24" s="691"/>
      <c r="F24" s="691"/>
      <c r="G24" s="691"/>
      <c r="H24" s="691"/>
      <c r="I24" s="691"/>
      <c r="J24" s="691"/>
    </row>
    <row r="25" spans="1:10" ht="14.4" customHeight="1" x14ac:dyDescent="0.3">
      <c r="A25" s="690" t="s">
        <v>26</v>
      </c>
      <c r="B25" s="691"/>
      <c r="C25" s="691"/>
      <c r="D25" s="691"/>
      <c r="E25" s="691"/>
      <c r="F25" s="691"/>
      <c r="G25" s="691"/>
      <c r="H25" s="691"/>
      <c r="I25" s="691"/>
      <c r="J25" s="691"/>
    </row>
  </sheetData>
  <mergeCells count="13">
    <mergeCell ref="A22:J22"/>
    <mergeCell ref="A23:J23"/>
    <mergeCell ref="A24:J24"/>
    <mergeCell ref="A25:J25"/>
    <mergeCell ref="A1:J1"/>
    <mergeCell ref="A2:J2"/>
    <mergeCell ref="A4:A6"/>
    <mergeCell ref="B4:D4"/>
    <mergeCell ref="E4:G4"/>
    <mergeCell ref="H4:J4"/>
    <mergeCell ref="C5:D5"/>
    <mergeCell ref="F5:G5"/>
    <mergeCell ref="I5:J5"/>
  </mergeCells>
  <pageMargins left="0.7" right="0.7" top="0.75" bottom="0.75" header="0.3" footer="0.3"/>
  <pageSetup paperSize="9" fitToHeight="0" orientation="landscape" horizontalDpi="300" verticalDpi="30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pageSetUpPr fitToPage="1"/>
  </sheetPr>
  <dimension ref="A1:K25"/>
  <sheetViews>
    <sheetView workbookViewId="0">
      <pane ySplit="6" topLeftCell="A7" activePane="bottomLeft" state="frozen"/>
      <selection pane="bottomLeft" sqref="A1:J1"/>
    </sheetView>
  </sheetViews>
  <sheetFormatPr defaultColWidth="11.5546875" defaultRowHeight="14.4" x14ac:dyDescent="0.3"/>
  <cols>
    <col min="1" max="1" width="23.88671875" customWidth="1"/>
    <col min="2" max="10" width="12.44140625" customWidth="1"/>
  </cols>
  <sheetData>
    <row r="1" spans="1:11" ht="21" x14ac:dyDescent="0.4">
      <c r="A1" s="692" t="s">
        <v>163</v>
      </c>
      <c r="B1" s="692"/>
      <c r="C1" s="692"/>
      <c r="D1" s="692"/>
      <c r="E1" s="692"/>
      <c r="F1" s="692"/>
      <c r="G1" s="692"/>
      <c r="H1" s="692"/>
      <c r="I1" s="692"/>
      <c r="J1" s="692"/>
    </row>
    <row r="2" spans="1:11" ht="21" x14ac:dyDescent="0.4">
      <c r="A2" s="692" t="s">
        <v>27</v>
      </c>
      <c r="B2" s="692"/>
      <c r="C2" s="692"/>
      <c r="D2" s="692"/>
      <c r="E2" s="692"/>
      <c r="F2" s="692"/>
      <c r="G2" s="692"/>
      <c r="H2" s="692"/>
      <c r="I2" s="692"/>
      <c r="J2" s="692"/>
    </row>
    <row r="3" spans="1:11" x14ac:dyDescent="0.3">
      <c r="A3" s="3"/>
      <c r="B3" s="3"/>
      <c r="C3" s="3"/>
      <c r="D3" s="3"/>
      <c r="E3" s="3"/>
      <c r="F3" s="3"/>
      <c r="G3" s="3"/>
      <c r="H3" s="3"/>
      <c r="I3" s="3"/>
      <c r="J3" s="3"/>
    </row>
    <row r="4" spans="1:11" x14ac:dyDescent="0.3">
      <c r="A4" s="693" t="s">
        <v>20</v>
      </c>
      <c r="B4" s="694" t="s">
        <v>21</v>
      </c>
      <c r="C4" s="694" t="s">
        <v>17</v>
      </c>
      <c r="D4" s="694" t="s">
        <v>17</v>
      </c>
      <c r="E4" s="694" t="s">
        <v>28</v>
      </c>
      <c r="F4" s="694" t="s">
        <v>17</v>
      </c>
      <c r="G4" s="694" t="s">
        <v>17</v>
      </c>
      <c r="H4" s="694" t="s">
        <v>29</v>
      </c>
      <c r="I4" s="694" t="s">
        <v>17</v>
      </c>
      <c r="J4" s="694" t="s">
        <v>17</v>
      </c>
      <c r="K4" t="s">
        <v>17</v>
      </c>
    </row>
    <row r="5" spans="1:11" x14ac:dyDescent="0.3">
      <c r="A5" s="693" t="s">
        <v>17</v>
      </c>
      <c r="B5" s="5" t="s">
        <v>127</v>
      </c>
      <c r="C5" s="695" t="s">
        <v>164</v>
      </c>
      <c r="D5" s="695" t="s">
        <v>17</v>
      </c>
      <c r="E5" s="5" t="s">
        <v>127</v>
      </c>
      <c r="F5" s="695" t="s">
        <v>164</v>
      </c>
      <c r="G5" s="695" t="s">
        <v>17</v>
      </c>
      <c r="H5" s="5" t="s">
        <v>127</v>
      </c>
      <c r="I5" s="695" t="s">
        <v>164</v>
      </c>
      <c r="J5" s="695" t="s">
        <v>17</v>
      </c>
      <c r="K5" t="s">
        <v>17</v>
      </c>
    </row>
    <row r="6" spans="1:11" x14ac:dyDescent="0.3">
      <c r="A6" s="693" t="s">
        <v>17</v>
      </c>
      <c r="B6" s="5" t="s">
        <v>125</v>
      </c>
      <c r="C6" s="5" t="s">
        <v>18</v>
      </c>
      <c r="D6" s="5" t="s">
        <v>126</v>
      </c>
      <c r="E6" s="5" t="s">
        <v>125</v>
      </c>
      <c r="F6" s="5" t="s">
        <v>18</v>
      </c>
      <c r="G6" s="5" t="s">
        <v>126</v>
      </c>
      <c r="H6" s="5" t="s">
        <v>125</v>
      </c>
      <c r="I6" s="5" t="s">
        <v>18</v>
      </c>
      <c r="J6" s="5" t="s">
        <v>126</v>
      </c>
      <c r="K6" t="s">
        <v>17</v>
      </c>
    </row>
    <row r="7" spans="1:11" x14ac:dyDescent="0.3">
      <c r="A7" s="3"/>
      <c r="B7" s="3"/>
      <c r="C7" s="3"/>
      <c r="D7" s="3"/>
      <c r="E7" s="3"/>
      <c r="F7" s="3"/>
      <c r="G7" s="3"/>
      <c r="H7" s="3"/>
      <c r="I7" s="3"/>
      <c r="J7" s="3"/>
    </row>
    <row r="8" spans="1:11" x14ac:dyDescent="0.3">
      <c r="A8" s="6" t="s">
        <v>1</v>
      </c>
      <c r="B8" s="14">
        <v>81526</v>
      </c>
      <c r="C8" s="14">
        <v>9190</v>
      </c>
      <c r="D8" s="165">
        <v>11.2724774918431</v>
      </c>
      <c r="E8" s="14">
        <v>9415</v>
      </c>
      <c r="F8" s="14">
        <v>968</v>
      </c>
      <c r="G8" s="167">
        <v>10.2814657461498</v>
      </c>
      <c r="H8" s="14">
        <v>71919</v>
      </c>
      <c r="I8" s="14">
        <v>8195</v>
      </c>
      <c r="J8" s="169">
        <v>11.3947635534421</v>
      </c>
    </row>
    <row r="9" spans="1:11" x14ac:dyDescent="0.3">
      <c r="A9" s="4" t="s">
        <v>2</v>
      </c>
      <c r="B9" s="13">
        <v>9987</v>
      </c>
      <c r="C9" s="13">
        <v>1089</v>
      </c>
      <c r="D9" s="164">
        <v>10.904175428056501</v>
      </c>
      <c r="E9" s="13">
        <v>2120</v>
      </c>
      <c r="F9" s="13">
        <v>245</v>
      </c>
      <c r="G9" s="166">
        <v>11.5566037735849</v>
      </c>
      <c r="H9" s="13">
        <v>7836</v>
      </c>
      <c r="I9" s="13">
        <v>840</v>
      </c>
      <c r="J9" s="168">
        <v>10.719754977029099</v>
      </c>
    </row>
    <row r="10" spans="1:11" x14ac:dyDescent="0.3">
      <c r="A10" s="4" t="s">
        <v>3</v>
      </c>
      <c r="B10" s="13">
        <v>8086</v>
      </c>
      <c r="C10" s="13">
        <v>850</v>
      </c>
      <c r="D10" s="164">
        <v>10.5119960425427</v>
      </c>
      <c r="E10" s="13">
        <v>783</v>
      </c>
      <c r="F10" s="13">
        <v>88</v>
      </c>
      <c r="G10" s="166">
        <v>11.238825031928499</v>
      </c>
      <c r="H10" s="13">
        <v>7284</v>
      </c>
      <c r="I10" s="13">
        <v>760</v>
      </c>
      <c r="J10" s="168">
        <v>10.433827567270701</v>
      </c>
    </row>
    <row r="11" spans="1:11" x14ac:dyDescent="0.3">
      <c r="A11" s="4" t="s">
        <v>4</v>
      </c>
      <c r="B11" s="13">
        <v>4559</v>
      </c>
      <c r="C11" s="13">
        <v>485</v>
      </c>
      <c r="D11" s="164">
        <v>10.6382978723404</v>
      </c>
      <c r="E11" s="13">
        <v>681</v>
      </c>
      <c r="F11" s="13">
        <v>64</v>
      </c>
      <c r="G11" s="166">
        <v>9.3979441997063091</v>
      </c>
      <c r="H11" s="13">
        <v>3865</v>
      </c>
      <c r="I11" s="13">
        <v>419</v>
      </c>
      <c r="J11" s="168">
        <v>10.8408796895213</v>
      </c>
    </row>
    <row r="12" spans="1:11" x14ac:dyDescent="0.3">
      <c r="A12" s="4" t="s">
        <v>5</v>
      </c>
      <c r="B12" s="13">
        <v>5376</v>
      </c>
      <c r="C12" s="13">
        <v>546</v>
      </c>
      <c r="D12" s="164">
        <v>10.15625</v>
      </c>
      <c r="E12" s="13">
        <v>466</v>
      </c>
      <c r="F12" s="13">
        <v>36</v>
      </c>
      <c r="G12" s="166">
        <v>7.7253218884120196</v>
      </c>
      <c r="H12" s="13">
        <v>4902</v>
      </c>
      <c r="I12" s="13">
        <v>508</v>
      </c>
      <c r="J12" s="168">
        <v>10.363117095063201</v>
      </c>
    </row>
    <row r="13" spans="1:11" x14ac:dyDescent="0.3">
      <c r="A13" s="4" t="s">
        <v>6</v>
      </c>
      <c r="B13" s="13">
        <v>1157</v>
      </c>
      <c r="C13" s="13">
        <v>125</v>
      </c>
      <c r="D13" s="164">
        <v>10.8038029386344</v>
      </c>
      <c r="E13" s="13">
        <v>82</v>
      </c>
      <c r="F13" s="13" t="s">
        <v>34</v>
      </c>
      <c r="G13" s="166" t="s">
        <v>34</v>
      </c>
      <c r="H13" s="13">
        <v>1072</v>
      </c>
      <c r="I13" s="13" t="s">
        <v>34</v>
      </c>
      <c r="J13" s="168" t="s">
        <v>34</v>
      </c>
    </row>
    <row r="14" spans="1:11" x14ac:dyDescent="0.3">
      <c r="A14" s="4" t="s">
        <v>7</v>
      </c>
      <c r="B14" s="13">
        <v>16735</v>
      </c>
      <c r="C14" s="13">
        <v>1872</v>
      </c>
      <c r="D14" s="164">
        <v>11.1861368389603</v>
      </c>
      <c r="E14" s="13">
        <v>2094</v>
      </c>
      <c r="F14" s="13">
        <v>210</v>
      </c>
      <c r="G14" s="166">
        <v>10.028653295128899</v>
      </c>
      <c r="H14" s="13">
        <v>14586</v>
      </c>
      <c r="I14" s="13">
        <v>1653</v>
      </c>
      <c r="J14" s="168">
        <v>11.332784862196601</v>
      </c>
    </row>
    <row r="15" spans="1:11" x14ac:dyDescent="0.3">
      <c r="A15" s="4" t="s">
        <v>8</v>
      </c>
      <c r="B15" s="13">
        <v>3136</v>
      </c>
      <c r="C15" s="13">
        <v>358</v>
      </c>
      <c r="D15" s="164">
        <v>11.415816326530599</v>
      </c>
      <c r="E15" s="13">
        <v>153</v>
      </c>
      <c r="F15" s="13">
        <v>27</v>
      </c>
      <c r="G15" s="166">
        <v>17.647058823529399</v>
      </c>
      <c r="H15" s="13">
        <v>2973</v>
      </c>
      <c r="I15" s="13">
        <v>327</v>
      </c>
      <c r="J15" s="168">
        <v>10.998990918264401</v>
      </c>
    </row>
    <row r="16" spans="1:11" x14ac:dyDescent="0.3">
      <c r="A16" s="4" t="s">
        <v>9</v>
      </c>
      <c r="B16" s="13">
        <v>12407</v>
      </c>
      <c r="C16" s="13">
        <v>1540</v>
      </c>
      <c r="D16" s="164">
        <v>12.412347868138999</v>
      </c>
      <c r="E16" s="13">
        <v>1670</v>
      </c>
      <c r="F16" s="13">
        <v>158</v>
      </c>
      <c r="G16" s="166">
        <v>9.4610778443113794</v>
      </c>
      <c r="H16" s="13">
        <v>10720</v>
      </c>
      <c r="I16" s="13">
        <v>1380</v>
      </c>
      <c r="J16" s="168">
        <v>12.8731343283582</v>
      </c>
    </row>
    <row r="17" spans="1:10" x14ac:dyDescent="0.3">
      <c r="A17" s="4" t="s">
        <v>10</v>
      </c>
      <c r="B17" s="13">
        <v>5116</v>
      </c>
      <c r="C17" s="13">
        <v>638</v>
      </c>
      <c r="D17" s="164">
        <v>12.470680218921</v>
      </c>
      <c r="E17" s="13">
        <v>480</v>
      </c>
      <c r="F17" s="13">
        <v>45</v>
      </c>
      <c r="G17" s="166">
        <v>9.375</v>
      </c>
      <c r="H17" s="13">
        <v>4628</v>
      </c>
      <c r="I17" s="13">
        <v>593</v>
      </c>
      <c r="J17" s="168">
        <v>12.8133102852204</v>
      </c>
    </row>
    <row r="18" spans="1:10" x14ac:dyDescent="0.3">
      <c r="A18" s="4" t="s">
        <v>11</v>
      </c>
      <c r="B18" s="13">
        <v>3696</v>
      </c>
      <c r="C18" s="13">
        <v>409</v>
      </c>
      <c r="D18" s="164">
        <v>11.0660173160173</v>
      </c>
      <c r="E18" s="13">
        <v>260</v>
      </c>
      <c r="F18" s="13">
        <v>23</v>
      </c>
      <c r="G18" s="166">
        <v>8.8461538461538503</v>
      </c>
      <c r="H18" s="13">
        <v>3431</v>
      </c>
      <c r="I18" s="13">
        <v>386</v>
      </c>
      <c r="J18" s="168">
        <v>11.250364325269601</v>
      </c>
    </row>
    <row r="19" spans="1:10" x14ac:dyDescent="0.3">
      <c r="A19" s="4" t="s">
        <v>12</v>
      </c>
      <c r="B19" s="13">
        <v>1480</v>
      </c>
      <c r="C19" s="13">
        <v>156</v>
      </c>
      <c r="D19" s="164">
        <v>10.540540540540499</v>
      </c>
      <c r="E19" s="13">
        <v>56</v>
      </c>
      <c r="F19" s="13" t="s">
        <v>34</v>
      </c>
      <c r="G19" s="166" t="s">
        <v>34</v>
      </c>
      <c r="H19" s="13">
        <v>1421</v>
      </c>
      <c r="I19" s="13" t="s">
        <v>34</v>
      </c>
      <c r="J19" s="168" t="s">
        <v>34</v>
      </c>
    </row>
    <row r="20" spans="1:10" x14ac:dyDescent="0.3">
      <c r="A20" s="4" t="s">
        <v>13</v>
      </c>
      <c r="B20" s="13">
        <v>3953</v>
      </c>
      <c r="C20" s="13">
        <v>478</v>
      </c>
      <c r="D20" s="164">
        <v>12.092081963066001</v>
      </c>
      <c r="E20" s="13">
        <v>326</v>
      </c>
      <c r="F20" s="13">
        <v>36</v>
      </c>
      <c r="G20" s="166">
        <v>11.0429447852761</v>
      </c>
      <c r="H20" s="13">
        <v>3620</v>
      </c>
      <c r="I20" s="13">
        <v>441</v>
      </c>
      <c r="J20" s="168">
        <v>12.182320441989001</v>
      </c>
    </row>
    <row r="21" spans="1:10" x14ac:dyDescent="0.3">
      <c r="A21" s="4" t="s">
        <v>14</v>
      </c>
      <c r="B21" s="13">
        <v>5832</v>
      </c>
      <c r="C21" s="13">
        <v>642</v>
      </c>
      <c r="D21" s="164">
        <v>11.0082304526749</v>
      </c>
      <c r="E21" s="13">
        <v>243</v>
      </c>
      <c r="F21" s="13">
        <v>23</v>
      </c>
      <c r="G21" s="166">
        <v>9.4650205761316908</v>
      </c>
      <c r="H21" s="13">
        <v>5576</v>
      </c>
      <c r="I21" s="13">
        <v>619</v>
      </c>
      <c r="J21" s="168">
        <v>11.1011477761836</v>
      </c>
    </row>
    <row r="22" spans="1:10" ht="24" customHeight="1" x14ac:dyDescent="0.3">
      <c r="A22" s="690" t="s">
        <v>165</v>
      </c>
      <c r="B22" s="691"/>
      <c r="C22" s="691"/>
      <c r="D22" s="691"/>
      <c r="E22" s="691"/>
      <c r="F22" s="691"/>
      <c r="G22" s="691"/>
      <c r="H22" s="691"/>
      <c r="I22" s="691"/>
      <c r="J22" s="691"/>
    </row>
    <row r="23" spans="1:10" ht="14.4" customHeight="1" x14ac:dyDescent="0.3">
      <c r="A23" s="690" t="s">
        <v>30</v>
      </c>
      <c r="B23" s="691"/>
      <c r="C23" s="691"/>
      <c r="D23" s="691"/>
      <c r="E23" s="691"/>
      <c r="F23" s="691"/>
      <c r="G23" s="691"/>
      <c r="H23" s="691"/>
      <c r="I23" s="691"/>
      <c r="J23" s="691"/>
    </row>
    <row r="24" spans="1:10" ht="14.4" customHeight="1" x14ac:dyDescent="0.3">
      <c r="A24" s="690" t="s">
        <v>130</v>
      </c>
      <c r="B24" s="691"/>
      <c r="C24" s="691"/>
      <c r="D24" s="691"/>
      <c r="E24" s="691"/>
      <c r="F24" s="691"/>
      <c r="G24" s="691"/>
      <c r="H24" s="691"/>
      <c r="I24" s="691"/>
      <c r="J24" s="691"/>
    </row>
    <row r="25" spans="1:10" ht="14.4" customHeight="1" x14ac:dyDescent="0.3">
      <c r="A25" s="690" t="s">
        <v>26</v>
      </c>
      <c r="B25" s="691"/>
      <c r="C25" s="691"/>
      <c r="D25" s="691"/>
      <c r="E25" s="691"/>
      <c r="F25" s="691"/>
      <c r="G25" s="691"/>
      <c r="H25" s="691"/>
      <c r="I25" s="691"/>
      <c r="J25" s="691"/>
    </row>
  </sheetData>
  <mergeCells count="13">
    <mergeCell ref="A22:J22"/>
    <mergeCell ref="A23:J23"/>
    <mergeCell ref="A24:J24"/>
    <mergeCell ref="A25:J25"/>
    <mergeCell ref="A1:J1"/>
    <mergeCell ref="A2:J2"/>
    <mergeCell ref="A4:A6"/>
    <mergeCell ref="B4:D4"/>
    <mergeCell ref="E4:G4"/>
    <mergeCell ref="H4:J4"/>
    <mergeCell ref="C5:D5"/>
    <mergeCell ref="F5:G5"/>
    <mergeCell ref="I5:J5"/>
  </mergeCells>
  <pageMargins left="0.7" right="0.7" top="0.75" bottom="0.75" header="0.3" footer="0.3"/>
  <pageSetup paperSize="9" fitToHeight="0" orientation="landscape"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H23"/>
  <sheetViews>
    <sheetView workbookViewId="0">
      <pane ySplit="5" topLeftCell="A6" activePane="bottomLeft" state="frozen"/>
      <selection pane="bottomLeft" sqref="A1:G1"/>
    </sheetView>
  </sheetViews>
  <sheetFormatPr defaultColWidth="11.5546875" defaultRowHeight="14.4" x14ac:dyDescent="0.3"/>
  <cols>
    <col min="1" max="1" width="23.88671875" customWidth="1"/>
    <col min="2" max="7" width="16.33203125" customWidth="1"/>
  </cols>
  <sheetData>
    <row r="1" spans="1:8" ht="21" x14ac:dyDescent="0.4">
      <c r="A1" s="692" t="s">
        <v>15</v>
      </c>
      <c r="B1" s="692"/>
      <c r="C1" s="692"/>
      <c r="D1" s="692"/>
      <c r="E1" s="692"/>
      <c r="F1" s="692"/>
      <c r="G1" s="692"/>
    </row>
    <row r="2" spans="1:8" ht="21" x14ac:dyDescent="0.4">
      <c r="A2" s="692" t="s">
        <v>27</v>
      </c>
      <c r="B2" s="692"/>
      <c r="C2" s="692"/>
      <c r="D2" s="692"/>
      <c r="E2" s="692"/>
      <c r="F2" s="692"/>
      <c r="G2" s="692"/>
    </row>
    <row r="3" spans="1:8" x14ac:dyDescent="0.3">
      <c r="A3" s="3"/>
      <c r="B3" s="3"/>
      <c r="C3" s="3"/>
      <c r="D3" s="3"/>
      <c r="E3" s="3"/>
      <c r="F3" s="3"/>
      <c r="G3" s="3"/>
    </row>
    <row r="4" spans="1:8" x14ac:dyDescent="0.3">
      <c r="A4" s="693" t="s">
        <v>20</v>
      </c>
      <c r="B4" s="694" t="s">
        <v>21</v>
      </c>
      <c r="C4" s="694" t="s">
        <v>17</v>
      </c>
      <c r="D4" s="694" t="s">
        <v>28</v>
      </c>
      <c r="E4" s="694" t="s">
        <v>17</v>
      </c>
      <c r="F4" s="694" t="s">
        <v>29</v>
      </c>
      <c r="G4" s="694" t="s">
        <v>17</v>
      </c>
      <c r="H4" t="s">
        <v>17</v>
      </c>
    </row>
    <row r="5" spans="1:8" x14ac:dyDescent="0.3">
      <c r="A5" s="693" t="s">
        <v>17</v>
      </c>
      <c r="B5" s="5" t="s">
        <v>18</v>
      </c>
      <c r="C5" s="5" t="s">
        <v>19</v>
      </c>
      <c r="D5" s="5" t="s">
        <v>18</v>
      </c>
      <c r="E5" s="5" t="s">
        <v>19</v>
      </c>
      <c r="F5" s="5" t="s">
        <v>18</v>
      </c>
      <c r="G5" s="5" t="s">
        <v>19</v>
      </c>
      <c r="H5" t="s">
        <v>17</v>
      </c>
    </row>
    <row r="6" spans="1:8" x14ac:dyDescent="0.3">
      <c r="A6" s="3"/>
      <c r="B6" s="3"/>
      <c r="C6" s="3"/>
      <c r="D6" s="3"/>
      <c r="E6" s="3"/>
      <c r="F6" s="3"/>
      <c r="G6" s="3"/>
    </row>
    <row r="7" spans="1:8" x14ac:dyDescent="0.3">
      <c r="A7" s="6" t="s">
        <v>1</v>
      </c>
      <c r="B7" s="14">
        <v>81709</v>
      </c>
      <c r="C7" s="16">
        <v>11.714266462322801</v>
      </c>
      <c r="D7" s="14">
        <v>9440</v>
      </c>
      <c r="E7" s="18">
        <v>22.1692519051701</v>
      </c>
      <c r="F7" s="14">
        <v>72072</v>
      </c>
      <c r="G7" s="20">
        <v>11.0044424221927</v>
      </c>
    </row>
    <row r="8" spans="1:8" x14ac:dyDescent="0.3">
      <c r="A8" s="4" t="s">
        <v>2</v>
      </c>
      <c r="B8" s="13">
        <v>9997</v>
      </c>
      <c r="C8" s="15">
        <v>14.201070797956101</v>
      </c>
      <c r="D8" s="13">
        <v>2125</v>
      </c>
      <c r="E8" s="17">
        <v>28.4360823776579</v>
      </c>
      <c r="F8" s="13">
        <v>7841</v>
      </c>
      <c r="G8" s="19">
        <v>12.461222569735799</v>
      </c>
    </row>
    <row r="9" spans="1:8" x14ac:dyDescent="0.3">
      <c r="A9" s="4" t="s">
        <v>3</v>
      </c>
      <c r="B9" s="13">
        <v>8103</v>
      </c>
      <c r="C9" s="15">
        <v>10.290843651058699</v>
      </c>
      <c r="D9" s="13">
        <v>787</v>
      </c>
      <c r="E9" s="17">
        <v>20.393884426017099</v>
      </c>
      <c r="F9" s="13">
        <v>7297</v>
      </c>
      <c r="G9" s="19">
        <v>9.7448080885779902</v>
      </c>
    </row>
    <row r="10" spans="1:8" x14ac:dyDescent="0.3">
      <c r="A10" s="4" t="s">
        <v>4</v>
      </c>
      <c r="B10" s="13">
        <v>4562</v>
      </c>
      <c r="C10" s="15">
        <v>12.358689144563099</v>
      </c>
      <c r="D10" s="13">
        <v>681</v>
      </c>
      <c r="E10" s="17">
        <v>28.7378149132802</v>
      </c>
      <c r="F10" s="13">
        <v>3868</v>
      </c>
      <c r="G10" s="19">
        <v>11.1974432311629</v>
      </c>
    </row>
    <row r="11" spans="1:8" x14ac:dyDescent="0.3">
      <c r="A11" s="4" t="s">
        <v>5</v>
      </c>
      <c r="B11" s="13">
        <v>5388</v>
      </c>
      <c r="C11" s="15">
        <v>11.0708158254312</v>
      </c>
      <c r="D11" s="13">
        <v>467</v>
      </c>
      <c r="E11" s="17">
        <v>19.597146454049501</v>
      </c>
      <c r="F11" s="13">
        <v>4913</v>
      </c>
      <c r="G11" s="19">
        <v>10.614555314299301</v>
      </c>
    </row>
    <row r="12" spans="1:8" x14ac:dyDescent="0.3">
      <c r="A12" s="4" t="s">
        <v>6</v>
      </c>
      <c r="B12" s="13">
        <v>1157</v>
      </c>
      <c r="C12" s="15">
        <v>11.715150717388401</v>
      </c>
      <c r="D12" s="13">
        <v>82</v>
      </c>
      <c r="E12" s="17">
        <v>19.003476245654699</v>
      </c>
      <c r="F12" s="13">
        <v>1072</v>
      </c>
      <c r="G12" s="19">
        <v>11.3504012875082</v>
      </c>
    </row>
    <row r="13" spans="1:8" x14ac:dyDescent="0.3">
      <c r="A13" s="4" t="s">
        <v>7</v>
      </c>
      <c r="B13" s="13">
        <v>16758</v>
      </c>
      <c r="C13" s="15">
        <v>11.8629034027802</v>
      </c>
      <c r="D13" s="13">
        <v>2097</v>
      </c>
      <c r="E13" s="17">
        <v>20.309533955758699</v>
      </c>
      <c r="F13" s="13">
        <v>14604</v>
      </c>
      <c r="G13" s="19">
        <v>11.1533106713294</v>
      </c>
    </row>
    <row r="14" spans="1:8" x14ac:dyDescent="0.3">
      <c r="A14" s="4" t="s">
        <v>8</v>
      </c>
      <c r="B14" s="13">
        <v>3181</v>
      </c>
      <c r="C14" s="15">
        <v>8.8151262134307995</v>
      </c>
      <c r="D14" s="13">
        <v>155</v>
      </c>
      <c r="E14" s="17">
        <v>13.430378650030301</v>
      </c>
      <c r="F14" s="13">
        <v>3016</v>
      </c>
      <c r="G14" s="19">
        <v>8.6340161916431004</v>
      </c>
    </row>
    <row r="15" spans="1:8" x14ac:dyDescent="0.3">
      <c r="A15" s="4" t="s">
        <v>9</v>
      </c>
      <c r="B15" s="13">
        <v>12436</v>
      </c>
      <c r="C15" s="15">
        <v>13.4522793478955</v>
      </c>
      <c r="D15" s="13">
        <v>1673</v>
      </c>
      <c r="E15" s="17">
        <v>26.234495303507899</v>
      </c>
      <c r="F15" s="13">
        <v>10746</v>
      </c>
      <c r="G15" s="19">
        <v>12.485447586913599</v>
      </c>
    </row>
    <row r="16" spans="1:8" x14ac:dyDescent="0.3">
      <c r="A16" s="4" t="s">
        <v>10</v>
      </c>
      <c r="B16" s="13">
        <v>5122</v>
      </c>
      <c r="C16" s="15">
        <v>11.9000875894772</v>
      </c>
      <c r="D16" s="13">
        <v>482</v>
      </c>
      <c r="E16" s="17">
        <v>19.168820839133001</v>
      </c>
      <c r="F16" s="13">
        <v>4632</v>
      </c>
      <c r="G16" s="19">
        <v>11.4293610217336</v>
      </c>
    </row>
    <row r="17" spans="1:7" x14ac:dyDescent="0.3">
      <c r="A17" s="4" t="s">
        <v>11</v>
      </c>
      <c r="B17" s="13">
        <v>3712</v>
      </c>
      <c r="C17" s="15">
        <v>10.743600727045401</v>
      </c>
      <c r="D17" s="13">
        <v>263</v>
      </c>
      <c r="E17" s="17">
        <v>15.8300228722764</v>
      </c>
      <c r="F17" s="13">
        <v>3443</v>
      </c>
      <c r="G17" s="19">
        <v>10.468418396200599</v>
      </c>
    </row>
    <row r="18" spans="1:7" x14ac:dyDescent="0.3">
      <c r="A18" s="4" t="s">
        <v>12</v>
      </c>
      <c r="B18" s="13">
        <v>1488</v>
      </c>
      <c r="C18" s="15">
        <v>9.3436230400683193</v>
      </c>
      <c r="D18" s="13">
        <v>56</v>
      </c>
      <c r="E18" s="17">
        <v>15.0537634408602</v>
      </c>
      <c r="F18" s="13">
        <v>1428</v>
      </c>
      <c r="G18" s="19">
        <v>9.1813312930374895</v>
      </c>
    </row>
    <row r="19" spans="1:7" x14ac:dyDescent="0.3">
      <c r="A19" s="4" t="s">
        <v>13</v>
      </c>
      <c r="B19" s="13">
        <v>3961</v>
      </c>
      <c r="C19" s="15">
        <v>10.818827655338</v>
      </c>
      <c r="D19" s="13">
        <v>328</v>
      </c>
      <c r="E19" s="17">
        <v>17.893186405542501</v>
      </c>
      <c r="F19" s="13">
        <v>3625</v>
      </c>
      <c r="G19" s="19">
        <v>10.4229563817246</v>
      </c>
    </row>
    <row r="20" spans="1:7" x14ac:dyDescent="0.3">
      <c r="A20" s="4" t="s">
        <v>14</v>
      </c>
      <c r="B20" s="13">
        <v>5837</v>
      </c>
      <c r="C20" s="15">
        <v>11.013560812327899</v>
      </c>
      <c r="D20" s="13">
        <v>243</v>
      </c>
      <c r="E20" s="17">
        <v>13.2932166301969</v>
      </c>
      <c r="F20" s="13">
        <v>5581</v>
      </c>
      <c r="G20" s="19">
        <v>10.906717373163699</v>
      </c>
    </row>
    <row r="21" spans="1:7" ht="14.4" customHeight="1" x14ac:dyDescent="0.3">
      <c r="A21" s="690" t="s">
        <v>30</v>
      </c>
      <c r="B21" s="691"/>
      <c r="C21" s="691"/>
      <c r="D21" s="691"/>
      <c r="E21" s="691"/>
      <c r="F21" s="691"/>
      <c r="G21" s="691"/>
    </row>
    <row r="22" spans="1:7" ht="36" customHeight="1" x14ac:dyDescent="0.3">
      <c r="A22" s="690" t="s">
        <v>25</v>
      </c>
      <c r="B22" s="691"/>
      <c r="C22" s="691"/>
      <c r="D22" s="691"/>
      <c r="E22" s="691"/>
      <c r="F22" s="691"/>
      <c r="G22" s="691"/>
    </row>
    <row r="23" spans="1:7" ht="14.4" customHeight="1" x14ac:dyDescent="0.3">
      <c r="A23" s="690" t="s">
        <v>26</v>
      </c>
      <c r="B23" s="691"/>
      <c r="C23" s="691"/>
      <c r="D23" s="691"/>
      <c r="E23" s="691"/>
      <c r="F23" s="691"/>
      <c r="G23" s="691"/>
    </row>
  </sheetData>
  <mergeCells count="9">
    <mergeCell ref="A21:G21"/>
    <mergeCell ref="A22:G22"/>
    <mergeCell ref="A23:G23"/>
    <mergeCell ref="A1:G1"/>
    <mergeCell ref="A2:G2"/>
    <mergeCell ref="A4:A5"/>
    <mergeCell ref="B4:C4"/>
    <mergeCell ref="D4:E4"/>
    <mergeCell ref="F4:G4"/>
  </mergeCells>
  <pageMargins left="0.7" right="0.7" top="0.75" bottom="0.75" header="0.3" footer="0.3"/>
  <pageSetup paperSize="9" fitToHeight="0" orientation="landscape" horizontalDpi="300" verticalDpi="30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pageSetUpPr fitToPage="1"/>
  </sheetPr>
  <dimension ref="A1:K107"/>
  <sheetViews>
    <sheetView workbookViewId="0">
      <pane ySplit="6" topLeftCell="A7" activePane="bottomLeft" state="frozen"/>
      <selection pane="bottomLeft" sqref="A1:J1"/>
    </sheetView>
  </sheetViews>
  <sheetFormatPr defaultColWidth="11.5546875" defaultRowHeight="14.4" x14ac:dyDescent="0.3"/>
  <cols>
    <col min="1" max="1" width="16.21875" customWidth="1"/>
    <col min="2" max="10" width="13.21875" customWidth="1"/>
  </cols>
  <sheetData>
    <row r="1" spans="1:11" ht="21" x14ac:dyDescent="0.4">
      <c r="A1" s="692" t="s">
        <v>163</v>
      </c>
      <c r="B1" s="692"/>
      <c r="C1" s="692"/>
      <c r="D1" s="692"/>
      <c r="E1" s="692"/>
      <c r="F1" s="692"/>
      <c r="G1" s="692"/>
      <c r="H1" s="692"/>
      <c r="I1" s="692"/>
      <c r="J1" s="692"/>
    </row>
    <row r="2" spans="1:11" ht="21" x14ac:dyDescent="0.4">
      <c r="A2" s="692" t="s">
        <v>120</v>
      </c>
      <c r="B2" s="692"/>
      <c r="C2" s="692"/>
      <c r="D2" s="692"/>
      <c r="E2" s="692"/>
      <c r="F2" s="692"/>
      <c r="G2" s="692"/>
      <c r="H2" s="692"/>
      <c r="I2" s="692"/>
      <c r="J2" s="692"/>
    </row>
    <row r="3" spans="1:11" x14ac:dyDescent="0.3">
      <c r="A3" s="3"/>
      <c r="B3" s="3"/>
      <c r="C3" s="3"/>
      <c r="D3" s="3"/>
      <c r="E3" s="3"/>
      <c r="F3" s="3"/>
      <c r="G3" s="3"/>
      <c r="H3" s="3"/>
      <c r="I3" s="3"/>
      <c r="J3" s="3"/>
    </row>
    <row r="4" spans="1:11" x14ac:dyDescent="0.3">
      <c r="A4" s="693" t="s">
        <v>121</v>
      </c>
      <c r="B4" s="694" t="s">
        <v>21</v>
      </c>
      <c r="C4" s="694" t="s">
        <v>17</v>
      </c>
      <c r="D4" s="694" t="s">
        <v>17</v>
      </c>
      <c r="E4" s="694" t="s">
        <v>22</v>
      </c>
      <c r="F4" s="694" t="s">
        <v>17</v>
      </c>
      <c r="G4" s="694" t="s">
        <v>17</v>
      </c>
      <c r="H4" s="694" t="s">
        <v>23</v>
      </c>
      <c r="I4" s="694" t="s">
        <v>17</v>
      </c>
      <c r="J4" s="694" t="s">
        <v>17</v>
      </c>
      <c r="K4" t="s">
        <v>17</v>
      </c>
    </row>
    <row r="5" spans="1:11" x14ac:dyDescent="0.3">
      <c r="A5" s="693" t="s">
        <v>17</v>
      </c>
      <c r="B5" s="5" t="s">
        <v>127</v>
      </c>
      <c r="C5" s="695" t="s">
        <v>164</v>
      </c>
      <c r="D5" s="695" t="s">
        <v>17</v>
      </c>
      <c r="E5" s="5" t="s">
        <v>127</v>
      </c>
      <c r="F5" s="695" t="s">
        <v>164</v>
      </c>
      <c r="G5" s="695" t="s">
        <v>17</v>
      </c>
      <c r="H5" s="5" t="s">
        <v>127</v>
      </c>
      <c r="I5" s="695" t="s">
        <v>164</v>
      </c>
      <c r="J5" s="695" t="s">
        <v>17</v>
      </c>
      <c r="K5" t="s">
        <v>17</v>
      </c>
    </row>
    <row r="6" spans="1:11" x14ac:dyDescent="0.3">
      <c r="A6" s="693" t="s">
        <v>17</v>
      </c>
      <c r="B6" s="5" t="s">
        <v>125</v>
      </c>
      <c r="C6" s="5" t="s">
        <v>18</v>
      </c>
      <c r="D6" s="5" t="s">
        <v>126</v>
      </c>
      <c r="E6" s="5" t="s">
        <v>125</v>
      </c>
      <c r="F6" s="5" t="s">
        <v>18</v>
      </c>
      <c r="G6" s="5" t="s">
        <v>126</v>
      </c>
      <c r="H6" s="5" t="s">
        <v>125</v>
      </c>
      <c r="I6" s="5" t="s">
        <v>18</v>
      </c>
      <c r="J6" s="5" t="s">
        <v>126</v>
      </c>
      <c r="K6" t="s">
        <v>17</v>
      </c>
    </row>
    <row r="7" spans="1:11" x14ac:dyDescent="0.3">
      <c r="A7" s="3"/>
      <c r="B7" s="3"/>
      <c r="C7" s="3"/>
      <c r="D7" s="3"/>
      <c r="E7" s="3"/>
      <c r="F7" s="3"/>
      <c r="G7" s="3"/>
      <c r="H7" s="3"/>
      <c r="I7" s="3"/>
      <c r="J7" s="3"/>
    </row>
    <row r="8" spans="1:11" x14ac:dyDescent="0.3">
      <c r="A8" s="6" t="s">
        <v>1</v>
      </c>
      <c r="B8" s="14">
        <v>81526</v>
      </c>
      <c r="C8" s="14">
        <v>9190</v>
      </c>
      <c r="D8" s="171">
        <v>11.2724774918431</v>
      </c>
      <c r="E8" s="14">
        <v>61889</v>
      </c>
      <c r="F8" s="14">
        <v>6429</v>
      </c>
      <c r="G8" s="173">
        <v>10.387952624860599</v>
      </c>
      <c r="H8" s="14">
        <v>15327</v>
      </c>
      <c r="I8" s="14">
        <v>2349</v>
      </c>
      <c r="J8" s="175">
        <v>15.325895478567199</v>
      </c>
    </row>
    <row r="9" spans="1:11" x14ac:dyDescent="0.3">
      <c r="A9" s="4" t="s">
        <v>31</v>
      </c>
      <c r="B9" s="13">
        <v>819</v>
      </c>
      <c r="C9" s="13">
        <v>98</v>
      </c>
      <c r="D9" s="170">
        <v>11.965811965812</v>
      </c>
      <c r="E9" s="13">
        <v>748</v>
      </c>
      <c r="F9" s="13">
        <v>90</v>
      </c>
      <c r="G9" s="172">
        <v>12.032085561497301</v>
      </c>
      <c r="H9" s="13">
        <v>33</v>
      </c>
      <c r="I9" s="13" t="s">
        <v>34</v>
      </c>
      <c r="J9" s="174" t="s">
        <v>34</v>
      </c>
    </row>
    <row r="10" spans="1:11" x14ac:dyDescent="0.3">
      <c r="A10" s="4" t="s">
        <v>32</v>
      </c>
      <c r="B10" s="13">
        <v>704</v>
      </c>
      <c r="C10" s="13">
        <v>92</v>
      </c>
      <c r="D10" s="170">
        <v>13.068181818181801</v>
      </c>
      <c r="E10" s="13">
        <v>615</v>
      </c>
      <c r="F10" s="13">
        <v>77</v>
      </c>
      <c r="G10" s="172">
        <v>12.520325203252</v>
      </c>
      <c r="H10" s="13">
        <v>40</v>
      </c>
      <c r="I10" s="13">
        <v>11</v>
      </c>
      <c r="J10" s="174">
        <v>27.5</v>
      </c>
    </row>
    <row r="11" spans="1:11" x14ac:dyDescent="0.3">
      <c r="A11" s="4" t="s">
        <v>33</v>
      </c>
      <c r="B11" s="13">
        <v>159</v>
      </c>
      <c r="C11" s="13" t="s">
        <v>34</v>
      </c>
      <c r="D11" s="170" t="s">
        <v>34</v>
      </c>
      <c r="E11" s="13">
        <v>150</v>
      </c>
      <c r="F11" s="13" t="s">
        <v>34</v>
      </c>
      <c r="G11" s="172" t="s">
        <v>34</v>
      </c>
      <c r="H11" s="13" t="s">
        <v>34</v>
      </c>
      <c r="I11" s="13" t="s">
        <v>34</v>
      </c>
      <c r="J11" s="174" t="s">
        <v>34</v>
      </c>
    </row>
    <row r="12" spans="1:11" x14ac:dyDescent="0.3">
      <c r="A12" s="4" t="s">
        <v>35</v>
      </c>
      <c r="B12" s="13">
        <v>134</v>
      </c>
      <c r="C12" s="13">
        <v>19</v>
      </c>
      <c r="D12" s="170">
        <v>14.179104477611901</v>
      </c>
      <c r="E12" s="13" t="s">
        <v>34</v>
      </c>
      <c r="F12" s="13" t="s">
        <v>34</v>
      </c>
      <c r="G12" s="172" t="s">
        <v>34</v>
      </c>
      <c r="H12" s="13" t="s">
        <v>34</v>
      </c>
      <c r="I12" s="13" t="s">
        <v>34</v>
      </c>
      <c r="J12" s="174" t="s">
        <v>34</v>
      </c>
    </row>
    <row r="13" spans="1:11" x14ac:dyDescent="0.3">
      <c r="A13" s="4" t="s">
        <v>36</v>
      </c>
      <c r="B13" s="13">
        <v>1301</v>
      </c>
      <c r="C13" s="13">
        <v>120</v>
      </c>
      <c r="D13" s="170">
        <v>9.2236740968485798</v>
      </c>
      <c r="E13" s="13">
        <v>1225</v>
      </c>
      <c r="F13" s="13">
        <v>113</v>
      </c>
      <c r="G13" s="172">
        <v>9.2244897959183696</v>
      </c>
      <c r="H13" s="13">
        <v>39</v>
      </c>
      <c r="I13" s="13" t="s">
        <v>34</v>
      </c>
      <c r="J13" s="174" t="s">
        <v>34</v>
      </c>
    </row>
    <row r="14" spans="1:11" x14ac:dyDescent="0.3">
      <c r="A14" s="4" t="s">
        <v>37</v>
      </c>
      <c r="B14" s="13">
        <v>1211</v>
      </c>
      <c r="C14" s="13">
        <v>124</v>
      </c>
      <c r="D14" s="170">
        <v>10.2394715111478</v>
      </c>
      <c r="E14" s="13">
        <v>1089</v>
      </c>
      <c r="F14" s="13">
        <v>107</v>
      </c>
      <c r="G14" s="172">
        <v>9.8255280073461897</v>
      </c>
      <c r="H14" s="13">
        <v>67</v>
      </c>
      <c r="I14" s="13">
        <v>12</v>
      </c>
      <c r="J14" s="174">
        <v>17.910447761194</v>
      </c>
    </row>
    <row r="15" spans="1:11" x14ac:dyDescent="0.3">
      <c r="A15" s="4" t="s">
        <v>38</v>
      </c>
      <c r="B15" s="13">
        <v>421</v>
      </c>
      <c r="C15" s="13">
        <v>47</v>
      </c>
      <c r="D15" s="170">
        <v>11.1638954869359</v>
      </c>
      <c r="E15" s="13" t="s">
        <v>34</v>
      </c>
      <c r="F15" s="13" t="s">
        <v>34</v>
      </c>
      <c r="G15" s="172" t="s">
        <v>34</v>
      </c>
      <c r="H15" s="13" t="s">
        <v>34</v>
      </c>
      <c r="I15" s="13" t="s">
        <v>34</v>
      </c>
      <c r="J15" s="174" t="s">
        <v>34</v>
      </c>
    </row>
    <row r="16" spans="1:11" x14ac:dyDescent="0.3">
      <c r="A16" s="4" t="s">
        <v>39</v>
      </c>
      <c r="B16" s="13">
        <v>186</v>
      </c>
      <c r="C16" s="13">
        <v>24</v>
      </c>
      <c r="D16" s="170">
        <v>12.9032258064516</v>
      </c>
      <c r="E16" s="13" t="s">
        <v>34</v>
      </c>
      <c r="F16" s="13" t="s">
        <v>34</v>
      </c>
      <c r="G16" s="172" t="s">
        <v>34</v>
      </c>
      <c r="H16" s="13" t="s">
        <v>34</v>
      </c>
      <c r="I16" s="13" t="s">
        <v>34</v>
      </c>
      <c r="J16" s="174" t="s">
        <v>34</v>
      </c>
    </row>
    <row r="17" spans="1:10" x14ac:dyDescent="0.3">
      <c r="A17" s="4" t="s">
        <v>40</v>
      </c>
      <c r="B17" s="13">
        <v>267</v>
      </c>
      <c r="C17" s="13">
        <v>28</v>
      </c>
      <c r="D17" s="170">
        <v>10.4868913857678</v>
      </c>
      <c r="E17" s="13">
        <v>233</v>
      </c>
      <c r="F17" s="13" t="s">
        <v>34</v>
      </c>
      <c r="G17" s="172" t="s">
        <v>34</v>
      </c>
      <c r="H17" s="13">
        <v>22</v>
      </c>
      <c r="I17" s="13" t="s">
        <v>34</v>
      </c>
      <c r="J17" s="174" t="s">
        <v>34</v>
      </c>
    </row>
    <row r="18" spans="1:10" x14ac:dyDescent="0.3">
      <c r="A18" s="4" t="s">
        <v>41</v>
      </c>
      <c r="B18" s="13">
        <v>433</v>
      </c>
      <c r="C18" s="13">
        <v>49</v>
      </c>
      <c r="D18" s="170">
        <v>11.316397228637401</v>
      </c>
      <c r="E18" s="13">
        <v>420</v>
      </c>
      <c r="F18" s="13" t="s">
        <v>34</v>
      </c>
      <c r="G18" s="172" t="s">
        <v>34</v>
      </c>
      <c r="H18" s="13" t="s">
        <v>34</v>
      </c>
      <c r="I18" s="13" t="s">
        <v>34</v>
      </c>
      <c r="J18" s="174" t="s">
        <v>34</v>
      </c>
    </row>
    <row r="19" spans="1:10" x14ac:dyDescent="0.3">
      <c r="A19" s="4" t="s">
        <v>42</v>
      </c>
      <c r="B19" s="13">
        <v>483</v>
      </c>
      <c r="C19" s="13">
        <v>70</v>
      </c>
      <c r="D19" s="170">
        <v>14.492753623188401</v>
      </c>
      <c r="E19" s="13">
        <v>457</v>
      </c>
      <c r="F19" s="13">
        <v>66</v>
      </c>
      <c r="G19" s="172">
        <v>14.442013129102801</v>
      </c>
      <c r="H19" s="13">
        <v>11</v>
      </c>
      <c r="I19" s="13">
        <v>0</v>
      </c>
      <c r="J19" s="174">
        <v>0</v>
      </c>
    </row>
    <row r="20" spans="1:10" x14ac:dyDescent="0.3">
      <c r="A20" s="4" t="s">
        <v>43</v>
      </c>
      <c r="B20" s="13">
        <v>177</v>
      </c>
      <c r="C20" s="13">
        <v>20</v>
      </c>
      <c r="D20" s="170">
        <v>11.299435028248601</v>
      </c>
      <c r="E20" s="13">
        <v>148</v>
      </c>
      <c r="F20" s="13" t="s">
        <v>34</v>
      </c>
      <c r="G20" s="172" t="s">
        <v>34</v>
      </c>
      <c r="H20" s="13">
        <v>19</v>
      </c>
      <c r="I20" s="13" t="s">
        <v>34</v>
      </c>
      <c r="J20" s="174" t="s">
        <v>34</v>
      </c>
    </row>
    <row r="21" spans="1:10" x14ac:dyDescent="0.3">
      <c r="A21" s="4" t="s">
        <v>44</v>
      </c>
      <c r="B21" s="13">
        <v>315</v>
      </c>
      <c r="C21" s="13">
        <v>26</v>
      </c>
      <c r="D21" s="170">
        <v>8.2539682539682495</v>
      </c>
      <c r="E21" s="13" t="s">
        <v>34</v>
      </c>
      <c r="F21" s="13" t="s">
        <v>34</v>
      </c>
      <c r="G21" s="172" t="s">
        <v>34</v>
      </c>
      <c r="H21" s="13" t="s">
        <v>34</v>
      </c>
      <c r="I21" s="13" t="s">
        <v>34</v>
      </c>
      <c r="J21" s="174" t="s">
        <v>34</v>
      </c>
    </row>
    <row r="22" spans="1:10" x14ac:dyDescent="0.3">
      <c r="A22" s="4" t="s">
        <v>45</v>
      </c>
      <c r="B22" s="13">
        <v>73</v>
      </c>
      <c r="C22" s="13" t="s">
        <v>34</v>
      </c>
      <c r="D22" s="170" t="s">
        <v>34</v>
      </c>
      <c r="E22" s="13" t="s">
        <v>34</v>
      </c>
      <c r="F22" s="13" t="s">
        <v>34</v>
      </c>
      <c r="G22" s="172" t="s">
        <v>34</v>
      </c>
      <c r="H22" s="13" t="s">
        <v>34</v>
      </c>
      <c r="I22" s="13" t="s">
        <v>34</v>
      </c>
      <c r="J22" s="174" t="s">
        <v>34</v>
      </c>
    </row>
    <row r="23" spans="1:10" x14ac:dyDescent="0.3">
      <c r="A23" s="4" t="s">
        <v>46</v>
      </c>
      <c r="B23" s="13">
        <v>370</v>
      </c>
      <c r="C23" s="13">
        <v>40</v>
      </c>
      <c r="D23" s="170">
        <v>10.8108108108108</v>
      </c>
      <c r="E23" s="13">
        <v>350</v>
      </c>
      <c r="F23" s="13">
        <v>39</v>
      </c>
      <c r="G23" s="172">
        <v>11.1428571428571</v>
      </c>
      <c r="H23" s="13" t="s">
        <v>34</v>
      </c>
      <c r="I23" s="13" t="s">
        <v>34</v>
      </c>
      <c r="J23" s="174" t="s">
        <v>34</v>
      </c>
    </row>
    <row r="24" spans="1:10" x14ac:dyDescent="0.3">
      <c r="A24" s="4" t="s">
        <v>47</v>
      </c>
      <c r="B24" s="13">
        <v>697</v>
      </c>
      <c r="C24" s="13">
        <v>89</v>
      </c>
      <c r="D24" s="170">
        <v>12.7690100430416</v>
      </c>
      <c r="E24" s="13">
        <v>634</v>
      </c>
      <c r="F24" s="13">
        <v>81</v>
      </c>
      <c r="G24" s="172">
        <v>12.7760252365931</v>
      </c>
      <c r="H24" s="13">
        <v>30</v>
      </c>
      <c r="I24" s="13" t="s">
        <v>34</v>
      </c>
      <c r="J24" s="174" t="s">
        <v>34</v>
      </c>
    </row>
    <row r="25" spans="1:10" x14ac:dyDescent="0.3">
      <c r="A25" s="4" t="s">
        <v>48</v>
      </c>
      <c r="B25" s="13">
        <v>156</v>
      </c>
      <c r="C25" s="13">
        <v>17</v>
      </c>
      <c r="D25" s="170">
        <v>10.8974358974359</v>
      </c>
      <c r="E25" s="13">
        <v>136</v>
      </c>
      <c r="F25" s="13" t="s">
        <v>34</v>
      </c>
      <c r="G25" s="172" t="s">
        <v>34</v>
      </c>
      <c r="H25" s="13">
        <v>19</v>
      </c>
      <c r="I25" s="13" t="s">
        <v>34</v>
      </c>
      <c r="J25" s="174" t="s">
        <v>34</v>
      </c>
    </row>
    <row r="26" spans="1:10" x14ac:dyDescent="0.3">
      <c r="A26" s="4" t="s">
        <v>49</v>
      </c>
      <c r="B26" s="13">
        <v>521</v>
      </c>
      <c r="C26" s="13">
        <v>58</v>
      </c>
      <c r="D26" s="170">
        <v>11.1324376199616</v>
      </c>
      <c r="E26" s="13">
        <v>507</v>
      </c>
      <c r="F26" s="13">
        <v>56</v>
      </c>
      <c r="G26" s="172">
        <v>11.0453648915187</v>
      </c>
      <c r="H26" s="13" t="s">
        <v>34</v>
      </c>
      <c r="I26" s="13" t="s">
        <v>34</v>
      </c>
      <c r="J26" s="174" t="s">
        <v>34</v>
      </c>
    </row>
    <row r="27" spans="1:10" x14ac:dyDescent="0.3">
      <c r="A27" s="4" t="s">
        <v>2</v>
      </c>
      <c r="B27" s="13">
        <v>9987</v>
      </c>
      <c r="C27" s="13">
        <v>1089</v>
      </c>
      <c r="D27" s="170">
        <v>10.904175428056501</v>
      </c>
      <c r="E27" s="13">
        <v>6883</v>
      </c>
      <c r="F27" s="13">
        <v>643</v>
      </c>
      <c r="G27" s="172">
        <v>9.3418567485108195</v>
      </c>
      <c r="H27" s="13">
        <v>2451</v>
      </c>
      <c r="I27" s="13">
        <v>386</v>
      </c>
      <c r="J27" s="174">
        <v>15.7486740106079</v>
      </c>
    </row>
    <row r="28" spans="1:10" x14ac:dyDescent="0.3">
      <c r="A28" s="4" t="s">
        <v>50</v>
      </c>
      <c r="B28" s="13">
        <v>107</v>
      </c>
      <c r="C28" s="13">
        <v>12</v>
      </c>
      <c r="D28" s="170">
        <v>11.214953271028</v>
      </c>
      <c r="E28" s="13" t="s">
        <v>34</v>
      </c>
      <c r="F28" s="13" t="s">
        <v>34</v>
      </c>
      <c r="G28" s="172" t="s">
        <v>34</v>
      </c>
      <c r="H28" s="13" t="s">
        <v>34</v>
      </c>
      <c r="I28" s="13" t="s">
        <v>34</v>
      </c>
      <c r="J28" s="174" t="s">
        <v>34</v>
      </c>
    </row>
    <row r="29" spans="1:10" x14ac:dyDescent="0.3">
      <c r="A29" s="4" t="s">
        <v>51</v>
      </c>
      <c r="B29" s="13">
        <v>239</v>
      </c>
      <c r="C29" s="13">
        <v>38</v>
      </c>
      <c r="D29" s="170">
        <v>15.899581589958199</v>
      </c>
      <c r="E29" s="13">
        <v>232</v>
      </c>
      <c r="F29" s="13">
        <v>38</v>
      </c>
      <c r="G29" s="172">
        <v>16.379310344827601</v>
      </c>
      <c r="H29" s="13" t="s">
        <v>34</v>
      </c>
      <c r="I29" s="13" t="s">
        <v>34</v>
      </c>
      <c r="J29" s="174" t="s">
        <v>34</v>
      </c>
    </row>
    <row r="30" spans="1:10" x14ac:dyDescent="0.3">
      <c r="A30" s="4" t="s">
        <v>52</v>
      </c>
      <c r="B30" s="13">
        <v>646</v>
      </c>
      <c r="C30" s="13">
        <v>76</v>
      </c>
      <c r="D30" s="170">
        <v>11.764705882352899</v>
      </c>
      <c r="E30" s="13">
        <v>599</v>
      </c>
      <c r="F30" s="13">
        <v>66</v>
      </c>
      <c r="G30" s="172">
        <v>11.0183639398998</v>
      </c>
      <c r="H30" s="13">
        <v>25</v>
      </c>
      <c r="I30" s="13" t="s">
        <v>34</v>
      </c>
      <c r="J30" s="174" t="s">
        <v>34</v>
      </c>
    </row>
    <row r="31" spans="1:10" x14ac:dyDescent="0.3">
      <c r="A31" s="4" t="s">
        <v>53</v>
      </c>
      <c r="B31" s="13">
        <v>495</v>
      </c>
      <c r="C31" s="13">
        <v>53</v>
      </c>
      <c r="D31" s="170">
        <v>10.707070707070701</v>
      </c>
      <c r="E31" s="13">
        <v>368</v>
      </c>
      <c r="F31" s="13">
        <v>28</v>
      </c>
      <c r="G31" s="172">
        <v>7.6086956521739104</v>
      </c>
      <c r="H31" s="13">
        <v>97</v>
      </c>
      <c r="I31" s="13">
        <v>23</v>
      </c>
      <c r="J31" s="174">
        <v>23.7113402061856</v>
      </c>
    </row>
    <row r="32" spans="1:10" x14ac:dyDescent="0.3">
      <c r="A32" s="4" t="s">
        <v>54</v>
      </c>
      <c r="B32" s="13">
        <v>442</v>
      </c>
      <c r="C32" s="13">
        <v>54</v>
      </c>
      <c r="D32" s="170">
        <v>12.2171945701357</v>
      </c>
      <c r="E32" s="13">
        <v>301</v>
      </c>
      <c r="F32" s="13">
        <v>29</v>
      </c>
      <c r="G32" s="172">
        <v>9.6345514950166091</v>
      </c>
      <c r="H32" s="13">
        <v>133</v>
      </c>
      <c r="I32" s="13">
        <v>25</v>
      </c>
      <c r="J32" s="174">
        <v>18.796992481202999</v>
      </c>
    </row>
    <row r="33" spans="1:10" x14ac:dyDescent="0.3">
      <c r="A33" s="4" t="s">
        <v>55</v>
      </c>
      <c r="B33" s="13">
        <v>208</v>
      </c>
      <c r="C33" s="13">
        <v>34</v>
      </c>
      <c r="D33" s="170">
        <v>16.346153846153801</v>
      </c>
      <c r="E33" s="13">
        <v>208</v>
      </c>
      <c r="F33" s="13">
        <v>34</v>
      </c>
      <c r="G33" s="172">
        <v>16.346153846153801</v>
      </c>
      <c r="H33" s="13">
        <v>0</v>
      </c>
      <c r="I33" s="13">
        <v>0</v>
      </c>
      <c r="J33" s="174">
        <v>0</v>
      </c>
    </row>
    <row r="34" spans="1:10" x14ac:dyDescent="0.3">
      <c r="A34" s="4" t="s">
        <v>56</v>
      </c>
      <c r="B34" s="13">
        <v>439</v>
      </c>
      <c r="C34" s="13">
        <v>44</v>
      </c>
      <c r="D34" s="170">
        <v>10.022779043280201</v>
      </c>
      <c r="E34" s="13">
        <v>409</v>
      </c>
      <c r="F34" s="13" t="s">
        <v>34</v>
      </c>
      <c r="G34" s="172" t="s">
        <v>34</v>
      </c>
      <c r="H34" s="13">
        <v>13</v>
      </c>
      <c r="I34" s="13" t="s">
        <v>34</v>
      </c>
      <c r="J34" s="174" t="s">
        <v>34</v>
      </c>
    </row>
    <row r="35" spans="1:10" x14ac:dyDescent="0.3">
      <c r="A35" s="4" t="s">
        <v>57</v>
      </c>
      <c r="B35" s="13">
        <v>620</v>
      </c>
      <c r="C35" s="13">
        <v>56</v>
      </c>
      <c r="D35" s="170">
        <v>9.0322580645161299</v>
      </c>
      <c r="E35" s="13">
        <v>480</v>
      </c>
      <c r="F35" s="13">
        <v>38</v>
      </c>
      <c r="G35" s="172">
        <v>7.9166666666666696</v>
      </c>
      <c r="H35" s="13">
        <v>120</v>
      </c>
      <c r="I35" s="13">
        <v>14</v>
      </c>
      <c r="J35" s="174">
        <v>11.6666666666667</v>
      </c>
    </row>
    <row r="36" spans="1:10" x14ac:dyDescent="0.3">
      <c r="A36" s="4" t="s">
        <v>58</v>
      </c>
      <c r="B36" s="13">
        <v>301</v>
      </c>
      <c r="C36" s="13">
        <v>48</v>
      </c>
      <c r="D36" s="170">
        <v>15.946843853820599</v>
      </c>
      <c r="E36" s="13">
        <v>261</v>
      </c>
      <c r="F36" s="13">
        <v>42</v>
      </c>
      <c r="G36" s="172">
        <v>16.091954022988499</v>
      </c>
      <c r="H36" s="13">
        <v>32</v>
      </c>
      <c r="I36" s="13" t="s">
        <v>34</v>
      </c>
      <c r="J36" s="174" t="s">
        <v>34</v>
      </c>
    </row>
    <row r="37" spans="1:10" x14ac:dyDescent="0.3">
      <c r="A37" s="4" t="s">
        <v>59</v>
      </c>
      <c r="B37" s="13">
        <v>263</v>
      </c>
      <c r="C37" s="13">
        <v>19</v>
      </c>
      <c r="D37" s="170">
        <v>7.2243346007604599</v>
      </c>
      <c r="E37" s="13">
        <v>259</v>
      </c>
      <c r="F37" s="13">
        <v>19</v>
      </c>
      <c r="G37" s="172">
        <v>7.3359073359073399</v>
      </c>
      <c r="H37" s="13">
        <v>0</v>
      </c>
      <c r="I37" s="13">
        <v>0</v>
      </c>
      <c r="J37" s="174">
        <v>0</v>
      </c>
    </row>
    <row r="38" spans="1:10" x14ac:dyDescent="0.3">
      <c r="A38" s="4" t="s">
        <v>60</v>
      </c>
      <c r="B38" s="13">
        <v>633</v>
      </c>
      <c r="C38" s="13">
        <v>64</v>
      </c>
      <c r="D38" s="170">
        <v>10.110584518167499</v>
      </c>
      <c r="E38" s="13">
        <v>605</v>
      </c>
      <c r="F38" s="13">
        <v>60</v>
      </c>
      <c r="G38" s="172">
        <v>9.9173553719008307</v>
      </c>
      <c r="H38" s="13" t="s">
        <v>34</v>
      </c>
      <c r="I38" s="13" t="s">
        <v>34</v>
      </c>
      <c r="J38" s="174" t="s">
        <v>34</v>
      </c>
    </row>
    <row r="39" spans="1:10" x14ac:dyDescent="0.3">
      <c r="A39" s="4" t="s">
        <v>61</v>
      </c>
      <c r="B39" s="13">
        <v>169</v>
      </c>
      <c r="C39" s="13">
        <v>24</v>
      </c>
      <c r="D39" s="170">
        <v>14.2011834319527</v>
      </c>
      <c r="E39" s="13" t="s">
        <v>34</v>
      </c>
      <c r="F39" s="13" t="s">
        <v>34</v>
      </c>
      <c r="G39" s="172" t="s">
        <v>34</v>
      </c>
      <c r="H39" s="13" t="s">
        <v>34</v>
      </c>
      <c r="I39" s="13" t="s">
        <v>34</v>
      </c>
      <c r="J39" s="174" t="s">
        <v>34</v>
      </c>
    </row>
    <row r="40" spans="1:10" x14ac:dyDescent="0.3">
      <c r="A40" s="4" t="s">
        <v>62</v>
      </c>
      <c r="B40" s="13">
        <v>760</v>
      </c>
      <c r="C40" s="13">
        <v>62</v>
      </c>
      <c r="D40" s="170">
        <v>8.1578947368421098</v>
      </c>
      <c r="E40" s="13">
        <v>708</v>
      </c>
      <c r="F40" s="13" t="s">
        <v>34</v>
      </c>
      <c r="G40" s="172" t="s">
        <v>34</v>
      </c>
      <c r="H40" s="13">
        <v>19</v>
      </c>
      <c r="I40" s="13" t="s">
        <v>34</v>
      </c>
      <c r="J40" s="174" t="s">
        <v>34</v>
      </c>
    </row>
    <row r="41" spans="1:10" x14ac:dyDescent="0.3">
      <c r="A41" s="4" t="s">
        <v>4</v>
      </c>
      <c r="B41" s="13">
        <v>4559</v>
      </c>
      <c r="C41" s="13">
        <v>485</v>
      </c>
      <c r="D41" s="170">
        <v>10.6382978723404</v>
      </c>
      <c r="E41" s="13">
        <v>3412</v>
      </c>
      <c r="F41" s="13">
        <v>316</v>
      </c>
      <c r="G41" s="172">
        <v>9.2614302461899207</v>
      </c>
      <c r="H41" s="13">
        <v>877</v>
      </c>
      <c r="I41" s="13">
        <v>153</v>
      </c>
      <c r="J41" s="174">
        <v>17.4458380843786</v>
      </c>
    </row>
    <row r="42" spans="1:10" x14ac:dyDescent="0.3">
      <c r="A42" s="4" t="s">
        <v>63</v>
      </c>
      <c r="B42" s="13">
        <v>56</v>
      </c>
      <c r="C42" s="13" t="s">
        <v>34</v>
      </c>
      <c r="D42" s="170" t="s">
        <v>34</v>
      </c>
      <c r="E42" s="13" t="s">
        <v>34</v>
      </c>
      <c r="F42" s="13" t="s">
        <v>34</v>
      </c>
      <c r="G42" s="172" t="s">
        <v>34</v>
      </c>
      <c r="H42" s="13" t="s">
        <v>34</v>
      </c>
      <c r="I42" s="13" t="s">
        <v>34</v>
      </c>
      <c r="J42" s="174" t="s">
        <v>34</v>
      </c>
    </row>
    <row r="43" spans="1:10" x14ac:dyDescent="0.3">
      <c r="A43" s="4" t="s">
        <v>64</v>
      </c>
      <c r="B43" s="13">
        <v>280</v>
      </c>
      <c r="C43" s="13">
        <v>41</v>
      </c>
      <c r="D43" s="170">
        <v>14.6428571428571</v>
      </c>
      <c r="E43" s="13">
        <v>157</v>
      </c>
      <c r="F43" s="13">
        <v>20</v>
      </c>
      <c r="G43" s="172">
        <v>12.7388535031847</v>
      </c>
      <c r="H43" s="13">
        <v>110</v>
      </c>
      <c r="I43" s="13">
        <v>20</v>
      </c>
      <c r="J43" s="174">
        <v>18.181818181818201</v>
      </c>
    </row>
    <row r="44" spans="1:10" x14ac:dyDescent="0.3">
      <c r="A44" s="4" t="s">
        <v>65</v>
      </c>
      <c r="B44" s="13">
        <v>270</v>
      </c>
      <c r="C44" s="13">
        <v>24</v>
      </c>
      <c r="D44" s="170">
        <v>8.8888888888888893</v>
      </c>
      <c r="E44" s="13">
        <v>257</v>
      </c>
      <c r="F44" s="13" t="s">
        <v>34</v>
      </c>
      <c r="G44" s="172" t="s">
        <v>34</v>
      </c>
      <c r="H44" s="13" t="s">
        <v>34</v>
      </c>
      <c r="I44" s="13" t="s">
        <v>34</v>
      </c>
      <c r="J44" s="174" t="s">
        <v>34</v>
      </c>
    </row>
    <row r="45" spans="1:10" x14ac:dyDescent="0.3">
      <c r="A45" s="4" t="s">
        <v>66</v>
      </c>
      <c r="B45" s="13">
        <v>500</v>
      </c>
      <c r="C45" s="13">
        <v>55</v>
      </c>
      <c r="D45" s="170">
        <v>11</v>
      </c>
      <c r="E45" s="13">
        <v>488</v>
      </c>
      <c r="F45" s="13">
        <v>54</v>
      </c>
      <c r="G45" s="172">
        <v>11.065573770491801</v>
      </c>
      <c r="H45" s="13" t="s">
        <v>34</v>
      </c>
      <c r="I45" s="13" t="s">
        <v>34</v>
      </c>
      <c r="J45" s="174" t="s">
        <v>34</v>
      </c>
    </row>
    <row r="46" spans="1:10" x14ac:dyDescent="0.3">
      <c r="A46" s="4" t="s">
        <v>67</v>
      </c>
      <c r="B46" s="13">
        <v>192</v>
      </c>
      <c r="C46" s="13">
        <v>20</v>
      </c>
      <c r="D46" s="170">
        <v>10.4166666666667</v>
      </c>
      <c r="E46" s="13">
        <v>83</v>
      </c>
      <c r="F46" s="13" t="s">
        <v>34</v>
      </c>
      <c r="G46" s="172" t="s">
        <v>34</v>
      </c>
      <c r="H46" s="13">
        <v>106</v>
      </c>
      <c r="I46" s="13">
        <v>12</v>
      </c>
      <c r="J46" s="174">
        <v>11.320754716981099</v>
      </c>
    </row>
    <row r="47" spans="1:10" x14ac:dyDescent="0.3">
      <c r="A47" s="4" t="s">
        <v>68</v>
      </c>
      <c r="B47" s="13">
        <v>305</v>
      </c>
      <c r="C47" s="13">
        <v>36</v>
      </c>
      <c r="D47" s="170">
        <v>11.8032786885246</v>
      </c>
      <c r="E47" s="13">
        <v>279</v>
      </c>
      <c r="F47" s="13" t="s">
        <v>34</v>
      </c>
      <c r="G47" s="172" t="s">
        <v>34</v>
      </c>
      <c r="H47" s="13">
        <v>17</v>
      </c>
      <c r="I47" s="13" t="s">
        <v>34</v>
      </c>
      <c r="J47" s="174" t="s">
        <v>34</v>
      </c>
    </row>
    <row r="48" spans="1:10" x14ac:dyDescent="0.3">
      <c r="A48" s="4" t="s">
        <v>69</v>
      </c>
      <c r="B48" s="13">
        <v>306</v>
      </c>
      <c r="C48" s="13">
        <v>35</v>
      </c>
      <c r="D48" s="170">
        <v>11.437908496732</v>
      </c>
      <c r="E48" s="13">
        <v>281</v>
      </c>
      <c r="F48" s="13" t="s">
        <v>34</v>
      </c>
      <c r="G48" s="172" t="s">
        <v>34</v>
      </c>
      <c r="H48" s="13">
        <v>14</v>
      </c>
      <c r="I48" s="13" t="s">
        <v>34</v>
      </c>
      <c r="J48" s="174" t="s">
        <v>34</v>
      </c>
    </row>
    <row r="49" spans="1:10" x14ac:dyDescent="0.3">
      <c r="A49" s="4" t="s">
        <v>70</v>
      </c>
      <c r="B49" s="13">
        <v>288</v>
      </c>
      <c r="C49" s="13">
        <v>31</v>
      </c>
      <c r="D49" s="170">
        <v>10.7638888888889</v>
      </c>
      <c r="E49" s="13">
        <v>277</v>
      </c>
      <c r="F49" s="13">
        <v>31</v>
      </c>
      <c r="G49" s="172">
        <v>11.1913357400722</v>
      </c>
      <c r="H49" s="13" t="s">
        <v>34</v>
      </c>
      <c r="I49" s="13" t="s">
        <v>34</v>
      </c>
      <c r="J49" s="174" t="s">
        <v>34</v>
      </c>
    </row>
    <row r="50" spans="1:10" x14ac:dyDescent="0.3">
      <c r="A50" s="4" t="s">
        <v>71</v>
      </c>
      <c r="B50" s="13">
        <v>76</v>
      </c>
      <c r="C50" s="13" t="s">
        <v>34</v>
      </c>
      <c r="D50" s="170" t="s">
        <v>34</v>
      </c>
      <c r="E50" s="13">
        <v>70</v>
      </c>
      <c r="F50" s="13" t="s">
        <v>34</v>
      </c>
      <c r="G50" s="172" t="s">
        <v>34</v>
      </c>
      <c r="H50" s="13" t="s">
        <v>34</v>
      </c>
      <c r="I50" s="13" t="s">
        <v>34</v>
      </c>
      <c r="J50" s="174" t="s">
        <v>34</v>
      </c>
    </row>
    <row r="51" spans="1:10" x14ac:dyDescent="0.3">
      <c r="A51" s="4" t="s">
        <v>72</v>
      </c>
      <c r="B51" s="13">
        <v>194</v>
      </c>
      <c r="C51" s="13">
        <v>22</v>
      </c>
      <c r="D51" s="170">
        <v>11.340206185567</v>
      </c>
      <c r="E51" s="13">
        <v>184</v>
      </c>
      <c r="F51" s="13">
        <v>21</v>
      </c>
      <c r="G51" s="172">
        <v>11.413043478260899</v>
      </c>
      <c r="H51" s="13" t="s">
        <v>34</v>
      </c>
      <c r="I51" s="13" t="s">
        <v>34</v>
      </c>
      <c r="J51" s="174" t="s">
        <v>34</v>
      </c>
    </row>
    <row r="52" spans="1:10" x14ac:dyDescent="0.3">
      <c r="A52" s="4" t="s">
        <v>73</v>
      </c>
      <c r="B52" s="13">
        <v>103</v>
      </c>
      <c r="C52" s="13">
        <v>13</v>
      </c>
      <c r="D52" s="170">
        <v>12.621359223301001</v>
      </c>
      <c r="E52" s="13" t="s">
        <v>34</v>
      </c>
      <c r="F52" s="13" t="s">
        <v>34</v>
      </c>
      <c r="G52" s="172" t="s">
        <v>34</v>
      </c>
      <c r="H52" s="13" t="s">
        <v>34</v>
      </c>
      <c r="I52" s="13" t="s">
        <v>34</v>
      </c>
      <c r="J52" s="174" t="s">
        <v>34</v>
      </c>
    </row>
    <row r="53" spans="1:10" x14ac:dyDescent="0.3">
      <c r="A53" s="4" t="s">
        <v>74</v>
      </c>
      <c r="B53" s="13">
        <v>538</v>
      </c>
      <c r="C53" s="13">
        <v>52</v>
      </c>
      <c r="D53" s="170">
        <v>9.6654275092936803</v>
      </c>
      <c r="E53" s="13">
        <v>519</v>
      </c>
      <c r="F53" s="13">
        <v>52</v>
      </c>
      <c r="G53" s="172">
        <v>10.019267822735999</v>
      </c>
      <c r="H53" s="13" t="s">
        <v>34</v>
      </c>
      <c r="I53" s="13" t="s">
        <v>34</v>
      </c>
      <c r="J53" s="174" t="s">
        <v>34</v>
      </c>
    </row>
    <row r="54" spans="1:10" x14ac:dyDescent="0.3">
      <c r="A54" s="4" t="s">
        <v>75</v>
      </c>
      <c r="B54" s="13">
        <v>123</v>
      </c>
      <c r="C54" s="13">
        <v>14</v>
      </c>
      <c r="D54" s="170">
        <v>11.3821138211382</v>
      </c>
      <c r="E54" s="13">
        <v>116</v>
      </c>
      <c r="F54" s="13">
        <v>14</v>
      </c>
      <c r="G54" s="172">
        <v>12.0689655172414</v>
      </c>
      <c r="H54" s="13" t="s">
        <v>34</v>
      </c>
      <c r="I54" s="13" t="s">
        <v>34</v>
      </c>
      <c r="J54" s="174" t="s">
        <v>34</v>
      </c>
    </row>
    <row r="55" spans="1:10" x14ac:dyDescent="0.3">
      <c r="A55" s="4" t="s">
        <v>5</v>
      </c>
      <c r="B55" s="13">
        <v>5376</v>
      </c>
      <c r="C55" s="13">
        <v>546</v>
      </c>
      <c r="D55" s="170">
        <v>10.15625</v>
      </c>
      <c r="E55" s="13">
        <v>4544</v>
      </c>
      <c r="F55" s="13">
        <v>450</v>
      </c>
      <c r="G55" s="172">
        <v>9.9031690140845097</v>
      </c>
      <c r="H55" s="13">
        <v>555</v>
      </c>
      <c r="I55" s="13">
        <v>74</v>
      </c>
      <c r="J55" s="174">
        <v>13.3333333333333</v>
      </c>
    </row>
    <row r="56" spans="1:10" x14ac:dyDescent="0.3">
      <c r="A56" s="4" t="s">
        <v>76</v>
      </c>
      <c r="B56" s="13">
        <v>64</v>
      </c>
      <c r="C56" s="13" t="s">
        <v>34</v>
      </c>
      <c r="D56" s="170" t="s">
        <v>34</v>
      </c>
      <c r="E56" s="13">
        <v>50</v>
      </c>
      <c r="F56" s="13" t="s">
        <v>34</v>
      </c>
      <c r="G56" s="172" t="s">
        <v>34</v>
      </c>
      <c r="H56" s="13" t="s">
        <v>34</v>
      </c>
      <c r="I56" s="13" t="s">
        <v>34</v>
      </c>
      <c r="J56" s="174" t="s">
        <v>34</v>
      </c>
    </row>
    <row r="57" spans="1:10" x14ac:dyDescent="0.3">
      <c r="A57" s="4" t="s">
        <v>77</v>
      </c>
      <c r="B57" s="13">
        <v>321</v>
      </c>
      <c r="C57" s="13">
        <v>53</v>
      </c>
      <c r="D57" s="170">
        <v>16.510903426791302</v>
      </c>
      <c r="E57" s="13">
        <v>169</v>
      </c>
      <c r="F57" s="13">
        <v>23</v>
      </c>
      <c r="G57" s="172">
        <v>13.609467455621299</v>
      </c>
      <c r="H57" s="13">
        <v>141</v>
      </c>
      <c r="I57" s="13">
        <v>29</v>
      </c>
      <c r="J57" s="174">
        <v>20.5673758865248</v>
      </c>
    </row>
    <row r="58" spans="1:10" x14ac:dyDescent="0.3">
      <c r="A58" s="4" t="s">
        <v>78</v>
      </c>
      <c r="B58" s="13">
        <v>589</v>
      </c>
      <c r="C58" s="13">
        <v>68</v>
      </c>
      <c r="D58" s="170">
        <v>11.5449915110357</v>
      </c>
      <c r="E58" s="13">
        <v>557</v>
      </c>
      <c r="F58" s="13" t="s">
        <v>34</v>
      </c>
      <c r="G58" s="172" t="s">
        <v>34</v>
      </c>
      <c r="H58" s="13">
        <v>12</v>
      </c>
      <c r="I58" s="13" t="s">
        <v>34</v>
      </c>
      <c r="J58" s="174" t="s">
        <v>34</v>
      </c>
    </row>
    <row r="59" spans="1:10" x14ac:dyDescent="0.3">
      <c r="A59" s="4" t="s">
        <v>79</v>
      </c>
      <c r="B59" s="13">
        <v>120</v>
      </c>
      <c r="C59" s="13">
        <v>19</v>
      </c>
      <c r="D59" s="170">
        <v>15.8333333333333</v>
      </c>
      <c r="E59" s="13">
        <v>116</v>
      </c>
      <c r="F59" s="13">
        <v>18</v>
      </c>
      <c r="G59" s="172">
        <v>15.517241379310301</v>
      </c>
      <c r="H59" s="13">
        <v>0</v>
      </c>
      <c r="I59" s="13">
        <v>0</v>
      </c>
      <c r="J59" s="174">
        <v>0</v>
      </c>
    </row>
    <row r="60" spans="1:10" x14ac:dyDescent="0.3">
      <c r="A60" s="4" t="s">
        <v>80</v>
      </c>
      <c r="B60" s="13">
        <v>373</v>
      </c>
      <c r="C60" s="13">
        <v>51</v>
      </c>
      <c r="D60" s="170">
        <v>13.6729222520107</v>
      </c>
      <c r="E60" s="13">
        <v>337</v>
      </c>
      <c r="F60" s="13">
        <v>45</v>
      </c>
      <c r="G60" s="172">
        <v>13.353115727003001</v>
      </c>
      <c r="H60" s="13">
        <v>20</v>
      </c>
      <c r="I60" s="13" t="s">
        <v>34</v>
      </c>
      <c r="J60" s="174" t="s">
        <v>34</v>
      </c>
    </row>
    <row r="61" spans="1:10" x14ac:dyDescent="0.3">
      <c r="A61" s="4" t="s">
        <v>81</v>
      </c>
      <c r="B61" s="13">
        <v>541</v>
      </c>
      <c r="C61" s="13">
        <v>62</v>
      </c>
      <c r="D61" s="170">
        <v>11.460258780037</v>
      </c>
      <c r="E61" s="13">
        <v>520</v>
      </c>
      <c r="F61" s="13">
        <v>62</v>
      </c>
      <c r="G61" s="172">
        <v>11.9230769230769</v>
      </c>
      <c r="H61" s="13" t="s">
        <v>34</v>
      </c>
      <c r="I61" s="13" t="s">
        <v>34</v>
      </c>
      <c r="J61" s="174" t="s">
        <v>34</v>
      </c>
    </row>
    <row r="62" spans="1:10" x14ac:dyDescent="0.3">
      <c r="A62" s="4" t="s">
        <v>82</v>
      </c>
      <c r="B62" s="13">
        <v>600</v>
      </c>
      <c r="C62" s="13">
        <v>80</v>
      </c>
      <c r="D62" s="170">
        <v>13.3333333333333</v>
      </c>
      <c r="E62" s="13">
        <v>554</v>
      </c>
      <c r="F62" s="13">
        <v>72</v>
      </c>
      <c r="G62" s="172">
        <v>12.996389891696699</v>
      </c>
      <c r="H62" s="13">
        <v>27</v>
      </c>
      <c r="I62" s="13" t="s">
        <v>34</v>
      </c>
      <c r="J62" s="174" t="s">
        <v>34</v>
      </c>
    </row>
    <row r="63" spans="1:10" x14ac:dyDescent="0.3">
      <c r="A63" s="4" t="s">
        <v>83</v>
      </c>
      <c r="B63" s="13">
        <v>293</v>
      </c>
      <c r="C63" s="13">
        <v>35</v>
      </c>
      <c r="D63" s="170">
        <v>11.945392491467601</v>
      </c>
      <c r="E63" s="13">
        <v>271</v>
      </c>
      <c r="F63" s="13" t="s">
        <v>34</v>
      </c>
      <c r="G63" s="172" t="s">
        <v>34</v>
      </c>
      <c r="H63" s="13">
        <v>14</v>
      </c>
      <c r="I63" s="13" t="s">
        <v>34</v>
      </c>
      <c r="J63" s="174" t="s">
        <v>34</v>
      </c>
    </row>
    <row r="64" spans="1:10" x14ac:dyDescent="0.3">
      <c r="A64" s="4" t="s">
        <v>84</v>
      </c>
      <c r="B64" s="13">
        <v>300</v>
      </c>
      <c r="C64" s="13">
        <v>38</v>
      </c>
      <c r="D64" s="170">
        <v>12.6666666666667</v>
      </c>
      <c r="E64" s="13">
        <v>293</v>
      </c>
      <c r="F64" s="13">
        <v>38</v>
      </c>
      <c r="G64" s="172">
        <v>12.969283276450501</v>
      </c>
      <c r="H64" s="13">
        <v>0</v>
      </c>
      <c r="I64" s="13">
        <v>0</v>
      </c>
      <c r="J64" s="174">
        <v>0</v>
      </c>
    </row>
    <row r="65" spans="1:10" x14ac:dyDescent="0.3">
      <c r="A65" s="4" t="s">
        <v>6</v>
      </c>
      <c r="B65" s="13">
        <v>1157</v>
      </c>
      <c r="C65" s="13">
        <v>125</v>
      </c>
      <c r="D65" s="170">
        <v>10.8038029386344</v>
      </c>
      <c r="E65" s="13">
        <v>579</v>
      </c>
      <c r="F65" s="13">
        <v>44</v>
      </c>
      <c r="G65" s="172">
        <v>7.5993091537132997</v>
      </c>
      <c r="H65" s="13">
        <v>520</v>
      </c>
      <c r="I65" s="13">
        <v>75</v>
      </c>
      <c r="J65" s="174">
        <v>14.4230769230769</v>
      </c>
    </row>
    <row r="66" spans="1:10" x14ac:dyDescent="0.3">
      <c r="A66" s="4" t="s">
        <v>85</v>
      </c>
      <c r="B66" s="13">
        <v>293</v>
      </c>
      <c r="C66" s="13">
        <v>35</v>
      </c>
      <c r="D66" s="170">
        <v>11.945392491467601</v>
      </c>
      <c r="E66" s="13">
        <v>278</v>
      </c>
      <c r="F66" s="13" t="s">
        <v>34</v>
      </c>
      <c r="G66" s="172" t="s">
        <v>34</v>
      </c>
      <c r="H66" s="13" t="s">
        <v>34</v>
      </c>
      <c r="I66" s="13" t="s">
        <v>34</v>
      </c>
      <c r="J66" s="174" t="s">
        <v>34</v>
      </c>
    </row>
    <row r="67" spans="1:10" x14ac:dyDescent="0.3">
      <c r="A67" s="4" t="s">
        <v>86</v>
      </c>
      <c r="B67" s="13">
        <v>424</v>
      </c>
      <c r="C67" s="13">
        <v>52</v>
      </c>
      <c r="D67" s="170">
        <v>12.264150943396199</v>
      </c>
      <c r="E67" s="13">
        <v>387</v>
      </c>
      <c r="F67" s="13">
        <v>44</v>
      </c>
      <c r="G67" s="172">
        <v>11.3695090439276</v>
      </c>
      <c r="H67" s="13">
        <v>23</v>
      </c>
      <c r="I67" s="13" t="s">
        <v>34</v>
      </c>
      <c r="J67" s="174" t="s">
        <v>34</v>
      </c>
    </row>
    <row r="68" spans="1:10" x14ac:dyDescent="0.3">
      <c r="A68" s="4" t="s">
        <v>87</v>
      </c>
      <c r="B68" s="13">
        <v>1325</v>
      </c>
      <c r="C68" s="13">
        <v>148</v>
      </c>
      <c r="D68" s="170">
        <v>11.1698113207547</v>
      </c>
      <c r="E68" s="13">
        <v>1126</v>
      </c>
      <c r="F68" s="13">
        <v>120</v>
      </c>
      <c r="G68" s="172">
        <v>10.657193605683799</v>
      </c>
      <c r="H68" s="13">
        <v>147</v>
      </c>
      <c r="I68" s="13">
        <v>24</v>
      </c>
      <c r="J68" s="174">
        <v>16.326530612244898</v>
      </c>
    </row>
    <row r="69" spans="1:10" x14ac:dyDescent="0.3">
      <c r="A69" s="4" t="s">
        <v>88</v>
      </c>
      <c r="B69" s="13">
        <v>117</v>
      </c>
      <c r="C69" s="13" t="s">
        <v>34</v>
      </c>
      <c r="D69" s="170" t="s">
        <v>34</v>
      </c>
      <c r="E69" s="13" t="s">
        <v>34</v>
      </c>
      <c r="F69" s="13" t="s">
        <v>34</v>
      </c>
      <c r="G69" s="172" t="s">
        <v>34</v>
      </c>
      <c r="H69" s="13" t="s">
        <v>34</v>
      </c>
      <c r="I69" s="13" t="s">
        <v>34</v>
      </c>
      <c r="J69" s="174" t="s">
        <v>34</v>
      </c>
    </row>
    <row r="70" spans="1:10" x14ac:dyDescent="0.3">
      <c r="A70" s="4" t="s">
        <v>89</v>
      </c>
      <c r="B70" s="13">
        <v>502</v>
      </c>
      <c r="C70" s="13">
        <v>63</v>
      </c>
      <c r="D70" s="170">
        <v>12.549800796812701</v>
      </c>
      <c r="E70" s="13">
        <v>479</v>
      </c>
      <c r="F70" s="13">
        <v>59</v>
      </c>
      <c r="G70" s="172">
        <v>12.317327766179501</v>
      </c>
      <c r="H70" s="13" t="s">
        <v>34</v>
      </c>
      <c r="I70" s="13" t="s">
        <v>34</v>
      </c>
      <c r="J70" s="174" t="s">
        <v>34</v>
      </c>
    </row>
    <row r="71" spans="1:10" x14ac:dyDescent="0.3">
      <c r="A71" s="4" t="s">
        <v>90</v>
      </c>
      <c r="B71" s="13">
        <v>3637</v>
      </c>
      <c r="C71" s="13">
        <v>425</v>
      </c>
      <c r="D71" s="170">
        <v>11.6854550453671</v>
      </c>
      <c r="E71" s="13">
        <v>2562</v>
      </c>
      <c r="F71" s="13">
        <v>268</v>
      </c>
      <c r="G71" s="172">
        <v>10.4605776736924</v>
      </c>
      <c r="H71" s="13">
        <v>776</v>
      </c>
      <c r="I71" s="13">
        <v>120</v>
      </c>
      <c r="J71" s="174">
        <v>15.4639175257732</v>
      </c>
    </row>
    <row r="72" spans="1:10" x14ac:dyDescent="0.3">
      <c r="A72" s="4" t="s">
        <v>91</v>
      </c>
      <c r="B72" s="13">
        <v>53</v>
      </c>
      <c r="C72" s="13">
        <v>12</v>
      </c>
      <c r="D72" s="170">
        <v>22.641509433962302</v>
      </c>
      <c r="E72" s="13">
        <v>52</v>
      </c>
      <c r="F72" s="13">
        <v>12</v>
      </c>
      <c r="G72" s="172">
        <v>23.076923076923102</v>
      </c>
      <c r="H72" s="13">
        <v>0</v>
      </c>
      <c r="I72" s="13">
        <v>0</v>
      </c>
      <c r="J72" s="174">
        <v>0</v>
      </c>
    </row>
    <row r="73" spans="1:10" x14ac:dyDescent="0.3">
      <c r="A73" s="4" t="s">
        <v>92</v>
      </c>
      <c r="B73" s="13">
        <v>196</v>
      </c>
      <c r="C73" s="13">
        <v>21</v>
      </c>
      <c r="D73" s="170">
        <v>10.714285714285699</v>
      </c>
      <c r="E73" s="13">
        <v>193</v>
      </c>
      <c r="F73" s="13">
        <v>21</v>
      </c>
      <c r="G73" s="172">
        <v>10.880829015544</v>
      </c>
      <c r="H73" s="13">
        <v>0</v>
      </c>
      <c r="I73" s="13">
        <v>0</v>
      </c>
      <c r="J73" s="174">
        <v>0</v>
      </c>
    </row>
    <row r="74" spans="1:10" x14ac:dyDescent="0.3">
      <c r="A74" s="4" t="s">
        <v>93</v>
      </c>
      <c r="B74" s="13">
        <v>352</v>
      </c>
      <c r="C74" s="13">
        <v>43</v>
      </c>
      <c r="D74" s="170">
        <v>12.215909090909101</v>
      </c>
      <c r="E74" s="13">
        <v>291</v>
      </c>
      <c r="F74" s="13" t="s">
        <v>34</v>
      </c>
      <c r="G74" s="172" t="s">
        <v>34</v>
      </c>
      <c r="H74" s="13">
        <v>38</v>
      </c>
      <c r="I74" s="13" t="s">
        <v>34</v>
      </c>
      <c r="J74" s="174" t="s">
        <v>34</v>
      </c>
    </row>
    <row r="75" spans="1:10" x14ac:dyDescent="0.3">
      <c r="A75" s="4" t="s">
        <v>94</v>
      </c>
      <c r="B75" s="13">
        <v>234</v>
      </c>
      <c r="C75" s="13">
        <v>19</v>
      </c>
      <c r="D75" s="170">
        <v>8.1196581196581192</v>
      </c>
      <c r="E75" s="13">
        <v>228</v>
      </c>
      <c r="F75" s="13">
        <v>19</v>
      </c>
      <c r="G75" s="172">
        <v>8.3333333333333304</v>
      </c>
      <c r="H75" s="13" t="s">
        <v>34</v>
      </c>
      <c r="I75" s="13" t="s">
        <v>34</v>
      </c>
      <c r="J75" s="174" t="s">
        <v>34</v>
      </c>
    </row>
    <row r="76" spans="1:10" x14ac:dyDescent="0.3">
      <c r="A76" s="4" t="s">
        <v>95</v>
      </c>
      <c r="B76" s="13">
        <v>107</v>
      </c>
      <c r="C76" s="13">
        <v>11</v>
      </c>
      <c r="D76" s="170">
        <v>10.2803738317757</v>
      </c>
      <c r="E76" s="13">
        <v>103</v>
      </c>
      <c r="F76" s="13" t="s">
        <v>34</v>
      </c>
      <c r="G76" s="172" t="s">
        <v>34</v>
      </c>
      <c r="H76" s="13">
        <v>0</v>
      </c>
      <c r="I76" s="13">
        <v>0</v>
      </c>
      <c r="J76" s="174">
        <v>0</v>
      </c>
    </row>
    <row r="77" spans="1:10" x14ac:dyDescent="0.3">
      <c r="A77" s="4" t="s">
        <v>96</v>
      </c>
      <c r="B77" s="13">
        <v>34</v>
      </c>
      <c r="C77" s="13">
        <v>11</v>
      </c>
      <c r="D77" s="170">
        <v>32.352941176470601</v>
      </c>
      <c r="E77" s="13">
        <v>34</v>
      </c>
      <c r="F77" s="13">
        <v>11</v>
      </c>
      <c r="G77" s="172">
        <v>32.352941176470601</v>
      </c>
      <c r="H77" s="13">
        <v>0</v>
      </c>
      <c r="I77" s="13">
        <v>0</v>
      </c>
      <c r="J77" s="174">
        <v>0</v>
      </c>
    </row>
    <row r="78" spans="1:10" x14ac:dyDescent="0.3">
      <c r="A78" s="4" t="s">
        <v>97</v>
      </c>
      <c r="B78" s="13">
        <v>167</v>
      </c>
      <c r="C78" s="13" t="s">
        <v>34</v>
      </c>
      <c r="D78" s="170" t="s">
        <v>34</v>
      </c>
      <c r="E78" s="13">
        <v>165</v>
      </c>
      <c r="F78" s="13" t="s">
        <v>34</v>
      </c>
      <c r="G78" s="172" t="s">
        <v>34</v>
      </c>
      <c r="H78" s="13">
        <v>0</v>
      </c>
      <c r="I78" s="13">
        <v>0</v>
      </c>
      <c r="J78" s="174">
        <v>0</v>
      </c>
    </row>
    <row r="79" spans="1:10" x14ac:dyDescent="0.3">
      <c r="A79" s="4" t="s">
        <v>98</v>
      </c>
      <c r="B79" s="13">
        <v>921</v>
      </c>
      <c r="C79" s="13">
        <v>103</v>
      </c>
      <c r="D79" s="170">
        <v>11.1834961997828</v>
      </c>
      <c r="E79" s="13">
        <v>870</v>
      </c>
      <c r="F79" s="13">
        <v>94</v>
      </c>
      <c r="G79" s="172">
        <v>10.804597701149399</v>
      </c>
      <c r="H79" s="13">
        <v>23</v>
      </c>
      <c r="I79" s="13" t="s">
        <v>34</v>
      </c>
      <c r="J79" s="174" t="s">
        <v>34</v>
      </c>
    </row>
    <row r="80" spans="1:10" x14ac:dyDescent="0.3">
      <c r="A80" s="4" t="s">
        <v>99</v>
      </c>
      <c r="B80" s="13">
        <v>372</v>
      </c>
      <c r="C80" s="13">
        <v>49</v>
      </c>
      <c r="D80" s="170">
        <v>13.1720430107527</v>
      </c>
      <c r="E80" s="13">
        <v>350</v>
      </c>
      <c r="F80" s="13" t="s">
        <v>34</v>
      </c>
      <c r="G80" s="172" t="s">
        <v>34</v>
      </c>
      <c r="H80" s="13" t="s">
        <v>34</v>
      </c>
      <c r="I80" s="13" t="s">
        <v>34</v>
      </c>
      <c r="J80" s="174" t="s">
        <v>34</v>
      </c>
    </row>
    <row r="81" spans="1:10" x14ac:dyDescent="0.3">
      <c r="A81" s="4" t="s">
        <v>100</v>
      </c>
      <c r="B81" s="13">
        <v>501</v>
      </c>
      <c r="C81" s="13">
        <v>69</v>
      </c>
      <c r="D81" s="170">
        <v>13.772455089820401</v>
      </c>
      <c r="E81" s="13">
        <v>482</v>
      </c>
      <c r="F81" s="13" t="s">
        <v>34</v>
      </c>
      <c r="G81" s="172" t="s">
        <v>34</v>
      </c>
      <c r="H81" s="13">
        <v>11</v>
      </c>
      <c r="I81" s="13" t="s">
        <v>34</v>
      </c>
      <c r="J81" s="174" t="s">
        <v>34</v>
      </c>
    </row>
    <row r="82" spans="1:10" x14ac:dyDescent="0.3">
      <c r="A82" s="4" t="s">
        <v>101</v>
      </c>
      <c r="B82" s="13">
        <v>886</v>
      </c>
      <c r="C82" s="13">
        <v>91</v>
      </c>
      <c r="D82" s="170">
        <v>10.2708803611738</v>
      </c>
      <c r="E82" s="13">
        <v>801</v>
      </c>
      <c r="F82" s="13">
        <v>76</v>
      </c>
      <c r="G82" s="172">
        <v>9.4881398252184805</v>
      </c>
      <c r="H82" s="13">
        <v>67</v>
      </c>
      <c r="I82" s="13">
        <v>12</v>
      </c>
      <c r="J82" s="174">
        <v>17.910447761194</v>
      </c>
    </row>
    <row r="83" spans="1:10" x14ac:dyDescent="0.3">
      <c r="A83" s="4" t="s">
        <v>102</v>
      </c>
      <c r="B83" s="13">
        <v>4273</v>
      </c>
      <c r="C83" s="13">
        <v>504</v>
      </c>
      <c r="D83" s="170">
        <v>11.794991809033499</v>
      </c>
      <c r="E83" s="13">
        <v>3097</v>
      </c>
      <c r="F83" s="13">
        <v>333</v>
      </c>
      <c r="G83" s="172">
        <v>10.7523409751372</v>
      </c>
      <c r="H83" s="13">
        <v>831</v>
      </c>
      <c r="I83" s="13">
        <v>129</v>
      </c>
      <c r="J83" s="174">
        <v>15.5234657039711</v>
      </c>
    </row>
    <row r="84" spans="1:10" x14ac:dyDescent="0.3">
      <c r="A84" s="4" t="s">
        <v>103</v>
      </c>
      <c r="B84" s="13">
        <v>263</v>
      </c>
      <c r="C84" s="13">
        <v>35</v>
      </c>
      <c r="D84" s="170">
        <v>13.307984790874499</v>
      </c>
      <c r="E84" s="13" t="s">
        <v>34</v>
      </c>
      <c r="F84" s="13" t="s">
        <v>34</v>
      </c>
      <c r="G84" s="172" t="s">
        <v>34</v>
      </c>
      <c r="H84" s="13" t="s">
        <v>34</v>
      </c>
      <c r="I84" s="13" t="s">
        <v>34</v>
      </c>
      <c r="J84" s="174" t="s">
        <v>34</v>
      </c>
    </row>
    <row r="85" spans="1:10" x14ac:dyDescent="0.3">
      <c r="A85" s="4" t="s">
        <v>104</v>
      </c>
      <c r="B85" s="13">
        <v>194</v>
      </c>
      <c r="C85" s="13">
        <v>17</v>
      </c>
      <c r="D85" s="170">
        <v>8.7628865979381398</v>
      </c>
      <c r="E85" s="13">
        <v>192</v>
      </c>
      <c r="F85" s="13">
        <v>17</v>
      </c>
      <c r="G85" s="172">
        <v>8.8541666666666696</v>
      </c>
      <c r="H85" s="13">
        <v>0</v>
      </c>
      <c r="I85" s="13">
        <v>0</v>
      </c>
      <c r="J85" s="174">
        <v>0</v>
      </c>
    </row>
    <row r="86" spans="1:10" x14ac:dyDescent="0.3">
      <c r="A86" s="4" t="s">
        <v>105</v>
      </c>
      <c r="B86" s="13">
        <v>1069</v>
      </c>
      <c r="C86" s="13">
        <v>113</v>
      </c>
      <c r="D86" s="170">
        <v>10.5706267539757</v>
      </c>
      <c r="E86" s="13">
        <v>1005</v>
      </c>
      <c r="F86" s="13" t="s">
        <v>34</v>
      </c>
      <c r="G86" s="172" t="s">
        <v>34</v>
      </c>
      <c r="H86" s="13" t="s">
        <v>34</v>
      </c>
      <c r="I86" s="13" t="s">
        <v>34</v>
      </c>
      <c r="J86" s="174" t="s">
        <v>34</v>
      </c>
    </row>
    <row r="87" spans="1:10" x14ac:dyDescent="0.3">
      <c r="A87" s="4" t="s">
        <v>9</v>
      </c>
      <c r="B87" s="13">
        <v>12407</v>
      </c>
      <c r="C87" s="13">
        <v>1540</v>
      </c>
      <c r="D87" s="170">
        <v>12.412347868138999</v>
      </c>
      <c r="E87" s="13">
        <v>4523</v>
      </c>
      <c r="F87" s="13">
        <v>438</v>
      </c>
      <c r="G87" s="172">
        <v>9.6838381605129307</v>
      </c>
      <c r="H87" s="13">
        <v>7039</v>
      </c>
      <c r="I87" s="13">
        <v>1020</v>
      </c>
      <c r="J87" s="174">
        <v>14.490694700951799</v>
      </c>
    </row>
    <row r="88" spans="1:10" x14ac:dyDescent="0.3">
      <c r="A88" s="4" t="s">
        <v>106</v>
      </c>
      <c r="B88" s="13">
        <v>231</v>
      </c>
      <c r="C88" s="13">
        <v>27</v>
      </c>
      <c r="D88" s="170">
        <v>11.6883116883117</v>
      </c>
      <c r="E88" s="13">
        <v>220</v>
      </c>
      <c r="F88" s="13">
        <v>26</v>
      </c>
      <c r="G88" s="172">
        <v>11.818181818181801</v>
      </c>
      <c r="H88" s="13" t="s">
        <v>34</v>
      </c>
      <c r="I88" s="13" t="s">
        <v>34</v>
      </c>
      <c r="J88" s="174" t="s">
        <v>34</v>
      </c>
    </row>
    <row r="89" spans="1:10" x14ac:dyDescent="0.3">
      <c r="A89" s="4" t="s">
        <v>107</v>
      </c>
      <c r="B89" s="13">
        <v>133</v>
      </c>
      <c r="C89" s="13">
        <v>16</v>
      </c>
      <c r="D89" s="170">
        <v>12.030075187969899</v>
      </c>
      <c r="E89" s="13">
        <v>126</v>
      </c>
      <c r="F89" s="13">
        <v>16</v>
      </c>
      <c r="G89" s="172">
        <v>12.698412698412699</v>
      </c>
      <c r="H89" s="13" t="s">
        <v>34</v>
      </c>
      <c r="I89" s="13" t="s">
        <v>34</v>
      </c>
      <c r="J89" s="174" t="s">
        <v>34</v>
      </c>
    </row>
    <row r="90" spans="1:10" x14ac:dyDescent="0.3">
      <c r="A90" s="4" t="s">
        <v>12</v>
      </c>
      <c r="B90" s="13">
        <v>1480</v>
      </c>
      <c r="C90" s="13">
        <v>156</v>
      </c>
      <c r="D90" s="170">
        <v>10.540540540540499</v>
      </c>
      <c r="E90" s="13">
        <v>1405</v>
      </c>
      <c r="F90" s="13">
        <v>150</v>
      </c>
      <c r="G90" s="172">
        <v>10.676156583629901</v>
      </c>
      <c r="H90" s="13">
        <v>26</v>
      </c>
      <c r="I90" s="13" t="s">
        <v>34</v>
      </c>
      <c r="J90" s="174" t="s">
        <v>34</v>
      </c>
    </row>
    <row r="91" spans="1:10" x14ac:dyDescent="0.3">
      <c r="A91" s="4" t="s">
        <v>108</v>
      </c>
      <c r="B91" s="13">
        <v>2219</v>
      </c>
      <c r="C91" s="13">
        <v>247</v>
      </c>
      <c r="D91" s="170">
        <v>11.1311401532222</v>
      </c>
      <c r="E91" s="13">
        <v>1913</v>
      </c>
      <c r="F91" s="13">
        <v>195</v>
      </c>
      <c r="G91" s="172">
        <v>10.193413486670201</v>
      </c>
      <c r="H91" s="13">
        <v>203</v>
      </c>
      <c r="I91" s="13">
        <v>42</v>
      </c>
      <c r="J91" s="174">
        <v>20.689655172413801</v>
      </c>
    </row>
    <row r="92" spans="1:10" x14ac:dyDescent="0.3">
      <c r="A92" s="4" t="s">
        <v>109</v>
      </c>
      <c r="B92" s="13">
        <v>694</v>
      </c>
      <c r="C92" s="13">
        <v>68</v>
      </c>
      <c r="D92" s="170">
        <v>9.7982708933717593</v>
      </c>
      <c r="E92" s="13">
        <v>531</v>
      </c>
      <c r="F92" s="13">
        <v>48</v>
      </c>
      <c r="G92" s="172">
        <v>9.0395480225988702</v>
      </c>
      <c r="H92" s="13">
        <v>139</v>
      </c>
      <c r="I92" s="13">
        <v>19</v>
      </c>
      <c r="J92" s="174">
        <v>13.6690647482014</v>
      </c>
    </row>
    <row r="93" spans="1:10" x14ac:dyDescent="0.3">
      <c r="A93" s="4" t="s">
        <v>110</v>
      </c>
      <c r="B93" s="13">
        <v>113</v>
      </c>
      <c r="C93" s="13">
        <v>14</v>
      </c>
      <c r="D93" s="170">
        <v>12.389380530973501</v>
      </c>
      <c r="E93" s="13">
        <v>98</v>
      </c>
      <c r="F93" s="13" t="s">
        <v>34</v>
      </c>
      <c r="G93" s="172" t="s">
        <v>34</v>
      </c>
      <c r="H93" s="13">
        <v>11</v>
      </c>
      <c r="I93" s="13" t="s">
        <v>34</v>
      </c>
      <c r="J93" s="174" t="s">
        <v>34</v>
      </c>
    </row>
    <row r="94" spans="1:10" x14ac:dyDescent="0.3">
      <c r="A94" s="4" t="s">
        <v>111</v>
      </c>
      <c r="B94" s="13">
        <v>140</v>
      </c>
      <c r="C94" s="13">
        <v>25</v>
      </c>
      <c r="D94" s="170">
        <v>17.8571428571429</v>
      </c>
      <c r="E94" s="13">
        <v>135</v>
      </c>
      <c r="F94" s="13">
        <v>23</v>
      </c>
      <c r="G94" s="172">
        <v>17.037037037036999</v>
      </c>
      <c r="H94" s="13">
        <v>0</v>
      </c>
      <c r="I94" s="13">
        <v>0</v>
      </c>
      <c r="J94" s="174">
        <v>0</v>
      </c>
    </row>
    <row r="95" spans="1:10" x14ac:dyDescent="0.3">
      <c r="A95" s="4" t="s">
        <v>112</v>
      </c>
      <c r="B95" s="13">
        <v>227</v>
      </c>
      <c r="C95" s="13">
        <v>23</v>
      </c>
      <c r="D95" s="170">
        <v>10.1321585903084</v>
      </c>
      <c r="E95" s="13" t="s">
        <v>34</v>
      </c>
      <c r="F95" s="13" t="s">
        <v>34</v>
      </c>
      <c r="G95" s="172" t="s">
        <v>34</v>
      </c>
      <c r="H95" s="13" t="s">
        <v>34</v>
      </c>
      <c r="I95" s="13" t="s">
        <v>34</v>
      </c>
      <c r="J95" s="174" t="s">
        <v>34</v>
      </c>
    </row>
    <row r="96" spans="1:10" x14ac:dyDescent="0.3">
      <c r="A96" s="4" t="s">
        <v>113</v>
      </c>
      <c r="B96" s="13">
        <v>67</v>
      </c>
      <c r="C96" s="13" t="s">
        <v>34</v>
      </c>
      <c r="D96" s="170" t="s">
        <v>34</v>
      </c>
      <c r="E96" s="13">
        <v>66</v>
      </c>
      <c r="F96" s="13" t="s">
        <v>34</v>
      </c>
      <c r="G96" s="172" t="s">
        <v>34</v>
      </c>
      <c r="H96" s="13">
        <v>0</v>
      </c>
      <c r="I96" s="13">
        <v>0</v>
      </c>
      <c r="J96" s="174">
        <v>0</v>
      </c>
    </row>
    <row r="97" spans="1:10" x14ac:dyDescent="0.3">
      <c r="A97" s="4" t="s">
        <v>114</v>
      </c>
      <c r="B97" s="13">
        <v>551</v>
      </c>
      <c r="C97" s="13">
        <v>64</v>
      </c>
      <c r="D97" s="170">
        <v>11.6152450090744</v>
      </c>
      <c r="E97" s="13">
        <v>529</v>
      </c>
      <c r="F97" s="13" t="s">
        <v>34</v>
      </c>
      <c r="G97" s="172" t="s">
        <v>34</v>
      </c>
      <c r="H97" s="13" t="s">
        <v>34</v>
      </c>
      <c r="I97" s="13" t="s">
        <v>34</v>
      </c>
      <c r="J97" s="174" t="s">
        <v>34</v>
      </c>
    </row>
    <row r="98" spans="1:10" x14ac:dyDescent="0.3">
      <c r="A98" s="4" t="s">
        <v>115</v>
      </c>
      <c r="B98" s="13">
        <v>1251</v>
      </c>
      <c r="C98" s="13">
        <v>149</v>
      </c>
      <c r="D98" s="170">
        <v>11.910471622701801</v>
      </c>
      <c r="E98" s="13">
        <v>1133</v>
      </c>
      <c r="F98" s="13">
        <v>122</v>
      </c>
      <c r="G98" s="172">
        <v>10.767872903795199</v>
      </c>
      <c r="H98" s="13">
        <v>48</v>
      </c>
      <c r="I98" s="13">
        <v>14</v>
      </c>
      <c r="J98" s="174">
        <v>29.1666666666667</v>
      </c>
    </row>
    <row r="99" spans="1:10" x14ac:dyDescent="0.3">
      <c r="A99" s="4" t="s">
        <v>116</v>
      </c>
      <c r="B99" s="13">
        <v>135</v>
      </c>
      <c r="C99" s="13">
        <v>17</v>
      </c>
      <c r="D99" s="170">
        <v>12.592592592592601</v>
      </c>
      <c r="E99" s="13" t="s">
        <v>34</v>
      </c>
      <c r="F99" s="13" t="s">
        <v>34</v>
      </c>
      <c r="G99" s="172" t="s">
        <v>34</v>
      </c>
      <c r="H99" s="13" t="s">
        <v>34</v>
      </c>
      <c r="I99" s="13" t="s">
        <v>34</v>
      </c>
      <c r="J99" s="174" t="s">
        <v>34</v>
      </c>
    </row>
    <row r="100" spans="1:10" x14ac:dyDescent="0.3">
      <c r="A100" s="4" t="s">
        <v>117</v>
      </c>
      <c r="B100" s="13">
        <v>332</v>
      </c>
      <c r="C100" s="13">
        <v>27</v>
      </c>
      <c r="D100" s="170">
        <v>8.1325301204819294</v>
      </c>
      <c r="E100" s="13">
        <v>290</v>
      </c>
      <c r="F100" s="13" t="s">
        <v>34</v>
      </c>
      <c r="G100" s="172" t="s">
        <v>34</v>
      </c>
      <c r="H100" s="13">
        <v>34</v>
      </c>
      <c r="I100" s="13" t="s">
        <v>34</v>
      </c>
      <c r="J100" s="174" t="s">
        <v>34</v>
      </c>
    </row>
    <row r="101" spans="1:10" x14ac:dyDescent="0.3">
      <c r="A101" s="4" t="s">
        <v>22</v>
      </c>
      <c r="B101" s="13">
        <v>285</v>
      </c>
      <c r="C101" s="13">
        <v>36</v>
      </c>
      <c r="D101" s="170">
        <v>12.6315789473684</v>
      </c>
      <c r="E101" s="13">
        <v>277</v>
      </c>
      <c r="F101" s="13">
        <v>35</v>
      </c>
      <c r="G101" s="172">
        <v>12.6353790613718</v>
      </c>
      <c r="H101" s="13" t="s">
        <v>34</v>
      </c>
      <c r="I101" s="13" t="s">
        <v>34</v>
      </c>
      <c r="J101" s="174" t="s">
        <v>34</v>
      </c>
    </row>
    <row r="102" spans="1:10" x14ac:dyDescent="0.3">
      <c r="A102" s="4" t="s">
        <v>118</v>
      </c>
      <c r="B102" s="13">
        <v>2367</v>
      </c>
      <c r="C102" s="13">
        <v>228</v>
      </c>
      <c r="D102" s="170">
        <v>9.6324461343472692</v>
      </c>
      <c r="E102" s="13">
        <v>2066</v>
      </c>
      <c r="F102" s="13">
        <v>194</v>
      </c>
      <c r="G102" s="172">
        <v>9.3901258470474307</v>
      </c>
      <c r="H102" s="13">
        <v>69</v>
      </c>
      <c r="I102" s="13">
        <v>16</v>
      </c>
      <c r="J102" s="174">
        <v>23.188405797101399</v>
      </c>
    </row>
    <row r="103" spans="1:10" x14ac:dyDescent="0.3">
      <c r="A103" s="4" t="s">
        <v>119</v>
      </c>
      <c r="B103" s="13">
        <v>1708</v>
      </c>
      <c r="C103" s="13">
        <v>173</v>
      </c>
      <c r="D103" s="170">
        <v>10.128805620608899</v>
      </c>
      <c r="E103" s="13">
        <v>1477</v>
      </c>
      <c r="F103" s="13">
        <v>148</v>
      </c>
      <c r="G103" s="172">
        <v>10.0203114421124</v>
      </c>
      <c r="H103" s="13">
        <v>111</v>
      </c>
      <c r="I103" s="13">
        <v>15</v>
      </c>
      <c r="J103" s="174">
        <v>13.5135135135135</v>
      </c>
    </row>
    <row r="104" spans="1:10" ht="24" customHeight="1" x14ac:dyDescent="0.3">
      <c r="A104" s="690" t="s">
        <v>165</v>
      </c>
      <c r="B104" s="691"/>
      <c r="C104" s="691"/>
      <c r="D104" s="691"/>
      <c r="E104" s="691"/>
      <c r="F104" s="691"/>
      <c r="G104" s="691"/>
      <c r="H104" s="691"/>
      <c r="I104" s="691"/>
      <c r="J104" s="691"/>
    </row>
    <row r="105" spans="1:10" ht="14.4" customHeight="1" x14ac:dyDescent="0.3">
      <c r="A105" s="690" t="s">
        <v>24</v>
      </c>
      <c r="B105" s="691"/>
      <c r="C105" s="691"/>
      <c r="D105" s="691"/>
      <c r="E105" s="691"/>
      <c r="F105" s="691"/>
      <c r="G105" s="691"/>
      <c r="H105" s="691"/>
      <c r="I105" s="691"/>
      <c r="J105" s="691"/>
    </row>
    <row r="106" spans="1:10" ht="14.4" customHeight="1" x14ac:dyDescent="0.3">
      <c r="A106" s="690" t="s">
        <v>130</v>
      </c>
      <c r="B106" s="691"/>
      <c r="C106" s="691"/>
      <c r="D106" s="691"/>
      <c r="E106" s="691"/>
      <c r="F106" s="691"/>
      <c r="G106" s="691"/>
      <c r="H106" s="691"/>
      <c r="I106" s="691"/>
      <c r="J106" s="691"/>
    </row>
    <row r="107" spans="1:10" ht="14.4" customHeight="1" x14ac:dyDescent="0.3">
      <c r="A107" s="690" t="s">
        <v>26</v>
      </c>
      <c r="B107" s="691"/>
      <c r="C107" s="691"/>
      <c r="D107" s="691"/>
      <c r="E107" s="691"/>
      <c r="F107" s="691"/>
      <c r="G107" s="691"/>
      <c r="H107" s="691"/>
      <c r="I107" s="691"/>
      <c r="J107" s="691"/>
    </row>
  </sheetData>
  <mergeCells count="13">
    <mergeCell ref="A104:J104"/>
    <mergeCell ref="A105:J105"/>
    <mergeCell ref="A106:J106"/>
    <mergeCell ref="A107:J107"/>
    <mergeCell ref="A1:J1"/>
    <mergeCell ref="A2:J2"/>
    <mergeCell ref="A4:A6"/>
    <mergeCell ref="B4:D4"/>
    <mergeCell ref="E4:G4"/>
    <mergeCell ref="H4:J4"/>
    <mergeCell ref="C5:D5"/>
    <mergeCell ref="F5:G5"/>
    <mergeCell ref="I5:J5"/>
  </mergeCells>
  <pageMargins left="0.7" right="0.7" top="0.75" bottom="0.75" header="0.3" footer="0.3"/>
  <pageSetup paperSize="9" fitToHeight="0" orientation="landscape" horizontalDpi="300" verticalDpi="30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pageSetUpPr fitToPage="1"/>
  </sheetPr>
  <dimension ref="A1:H18"/>
  <sheetViews>
    <sheetView workbookViewId="0">
      <pane ySplit="5" topLeftCell="A6" activePane="bottomLeft" state="frozen"/>
      <selection pane="bottomLeft" sqref="A1:G1"/>
    </sheetView>
  </sheetViews>
  <sheetFormatPr defaultColWidth="11.5546875" defaultRowHeight="14.4" x14ac:dyDescent="0.3"/>
  <cols>
    <col min="1" max="1" width="22.109375" customWidth="1"/>
    <col min="2" max="7" width="17.109375" customWidth="1"/>
  </cols>
  <sheetData>
    <row r="1" spans="1:8" ht="21" x14ac:dyDescent="0.4">
      <c r="A1" s="692" t="s">
        <v>175</v>
      </c>
      <c r="B1" s="692"/>
      <c r="C1" s="692"/>
      <c r="D1" s="692"/>
      <c r="E1" s="692"/>
      <c r="F1" s="692"/>
      <c r="G1" s="692"/>
    </row>
    <row r="2" spans="1:8" ht="21" x14ac:dyDescent="0.4">
      <c r="A2" s="692" t="s">
        <v>176</v>
      </c>
      <c r="B2" s="692"/>
      <c r="C2" s="692"/>
      <c r="D2" s="692"/>
      <c r="E2" s="692"/>
      <c r="F2" s="692"/>
      <c r="G2" s="692"/>
    </row>
    <row r="3" spans="1:8" x14ac:dyDescent="0.3">
      <c r="A3" s="3"/>
      <c r="B3" s="3"/>
      <c r="C3" s="3"/>
      <c r="D3" s="3"/>
      <c r="E3" s="3"/>
      <c r="F3" s="3"/>
      <c r="G3" s="3"/>
    </row>
    <row r="4" spans="1:8" x14ac:dyDescent="0.3">
      <c r="A4" s="693" t="s">
        <v>156</v>
      </c>
      <c r="B4" s="694" t="s">
        <v>21</v>
      </c>
      <c r="C4" s="694" t="s">
        <v>17</v>
      </c>
      <c r="D4" s="694" t="s">
        <v>22</v>
      </c>
      <c r="E4" s="694" t="s">
        <v>17</v>
      </c>
      <c r="F4" s="694" t="s">
        <v>23</v>
      </c>
      <c r="G4" s="694" t="s">
        <v>17</v>
      </c>
      <c r="H4" t="s">
        <v>17</v>
      </c>
    </row>
    <row r="5" spans="1:8" x14ac:dyDescent="0.3">
      <c r="A5" s="693" t="s">
        <v>17</v>
      </c>
      <c r="B5" s="5" t="s">
        <v>18</v>
      </c>
      <c r="C5" s="5" t="s">
        <v>19</v>
      </c>
      <c r="D5" s="5" t="s">
        <v>18</v>
      </c>
      <c r="E5" s="5" t="s">
        <v>19</v>
      </c>
      <c r="F5" s="5" t="s">
        <v>18</v>
      </c>
      <c r="G5" s="5" t="s">
        <v>19</v>
      </c>
      <c r="H5" t="s">
        <v>17</v>
      </c>
    </row>
    <row r="6" spans="1:8" x14ac:dyDescent="0.3">
      <c r="A6" s="3"/>
      <c r="B6" s="3"/>
      <c r="C6" s="3"/>
      <c r="D6" s="3"/>
      <c r="E6" s="3"/>
      <c r="F6" s="3"/>
      <c r="G6" s="3"/>
    </row>
    <row r="7" spans="1:8" x14ac:dyDescent="0.3">
      <c r="A7" s="6" t="s">
        <v>21</v>
      </c>
      <c r="B7" s="14">
        <v>1219</v>
      </c>
      <c r="C7" s="177">
        <v>19.819536535015001</v>
      </c>
      <c r="D7" s="14">
        <v>1086</v>
      </c>
      <c r="E7" s="179">
        <v>22.317456155240698</v>
      </c>
      <c r="F7" s="14">
        <v>109</v>
      </c>
      <c r="G7" s="181">
        <v>10.689460388194099</v>
      </c>
    </row>
    <row r="8" spans="1:8" x14ac:dyDescent="0.3">
      <c r="A8" s="4" t="s">
        <v>167</v>
      </c>
      <c r="B8" s="13">
        <v>68</v>
      </c>
      <c r="C8" s="176">
        <v>7.6956767272550302</v>
      </c>
      <c r="D8" s="13">
        <v>57</v>
      </c>
      <c r="E8" s="178">
        <v>8.7312163963053209</v>
      </c>
      <c r="F8" s="13" t="s">
        <v>34</v>
      </c>
      <c r="G8" s="180" t="s">
        <v>34</v>
      </c>
    </row>
    <row r="9" spans="1:8" x14ac:dyDescent="0.3">
      <c r="A9" s="4" t="s">
        <v>168</v>
      </c>
      <c r="B9" s="13">
        <v>222</v>
      </c>
      <c r="C9" s="176">
        <v>23.8577818281079</v>
      </c>
      <c r="D9" s="13">
        <v>175</v>
      </c>
      <c r="E9" s="178">
        <v>25.193667319782499</v>
      </c>
      <c r="F9" s="13">
        <v>34</v>
      </c>
      <c r="G9" s="180">
        <v>18.354864308966398</v>
      </c>
    </row>
    <row r="10" spans="1:8" x14ac:dyDescent="0.3">
      <c r="A10" s="4" t="s">
        <v>169</v>
      </c>
      <c r="B10" s="13">
        <v>213</v>
      </c>
      <c r="C10" s="176">
        <v>22.9220317314097</v>
      </c>
      <c r="D10" s="13">
        <v>182</v>
      </c>
      <c r="E10" s="178">
        <v>25.551354713172</v>
      </c>
      <c r="F10" s="13">
        <v>29</v>
      </c>
      <c r="G10" s="180">
        <v>16.993050428342102</v>
      </c>
    </row>
    <row r="11" spans="1:8" x14ac:dyDescent="0.3">
      <c r="A11" s="4" t="s">
        <v>170</v>
      </c>
      <c r="B11" s="13">
        <v>195</v>
      </c>
      <c r="C11" s="176">
        <v>22.725868914857202</v>
      </c>
      <c r="D11" s="13">
        <v>179</v>
      </c>
      <c r="E11" s="178">
        <v>26.491908867833502</v>
      </c>
      <c r="F11" s="13">
        <v>13</v>
      </c>
      <c r="G11" s="180">
        <v>9.0242683400899697</v>
      </c>
    </row>
    <row r="12" spans="1:8" x14ac:dyDescent="0.3">
      <c r="A12" s="4" t="s">
        <v>171</v>
      </c>
      <c r="B12" s="13">
        <v>198</v>
      </c>
      <c r="C12" s="176">
        <v>21.6914036310095</v>
      </c>
      <c r="D12" s="13">
        <v>181</v>
      </c>
      <c r="E12" s="178">
        <v>24.3902110359641</v>
      </c>
      <c r="F12" s="13">
        <v>14</v>
      </c>
      <c r="G12" s="180">
        <v>9.9017603915439008</v>
      </c>
    </row>
    <row r="13" spans="1:8" x14ac:dyDescent="0.3">
      <c r="A13" s="4" t="s">
        <v>172</v>
      </c>
      <c r="B13" s="13">
        <v>150</v>
      </c>
      <c r="C13" s="176">
        <v>17.7179724024862</v>
      </c>
      <c r="D13" s="13" t="s">
        <v>34</v>
      </c>
      <c r="E13" s="178" t="s">
        <v>34</v>
      </c>
      <c r="F13" s="13" t="s">
        <v>34</v>
      </c>
      <c r="G13" s="180" t="s">
        <v>34</v>
      </c>
    </row>
    <row r="14" spans="1:8" x14ac:dyDescent="0.3">
      <c r="A14" s="4" t="s">
        <v>173</v>
      </c>
      <c r="B14" s="13">
        <v>109</v>
      </c>
      <c r="C14" s="176">
        <v>19.9451417111468</v>
      </c>
      <c r="D14" s="13" t="s">
        <v>34</v>
      </c>
      <c r="E14" s="178" t="s">
        <v>34</v>
      </c>
      <c r="F14" s="13" t="s">
        <v>34</v>
      </c>
      <c r="G14" s="180" t="s">
        <v>34</v>
      </c>
    </row>
    <row r="15" spans="1:8" x14ac:dyDescent="0.3">
      <c r="A15" s="4" t="s">
        <v>174</v>
      </c>
      <c r="B15" s="13">
        <v>64</v>
      </c>
      <c r="C15" s="176">
        <v>26.318062003709201</v>
      </c>
      <c r="D15" s="13" t="s">
        <v>34</v>
      </c>
      <c r="E15" s="178" t="s">
        <v>34</v>
      </c>
      <c r="F15" s="13" t="s">
        <v>34</v>
      </c>
      <c r="G15" s="180" t="s">
        <v>34</v>
      </c>
    </row>
    <row r="16" spans="1:8" ht="14.4" customHeight="1" x14ac:dyDescent="0.3">
      <c r="A16" s="690" t="s">
        <v>24</v>
      </c>
      <c r="B16" s="691"/>
      <c r="C16" s="691"/>
      <c r="D16" s="691"/>
      <c r="E16" s="691"/>
      <c r="F16" s="691"/>
      <c r="G16" s="691"/>
    </row>
    <row r="17" spans="1:7" ht="36" customHeight="1" x14ac:dyDescent="0.3">
      <c r="A17" s="690" t="s">
        <v>177</v>
      </c>
      <c r="B17" s="691"/>
      <c r="C17" s="691"/>
      <c r="D17" s="691"/>
      <c r="E17" s="691"/>
      <c r="F17" s="691"/>
      <c r="G17" s="691"/>
    </row>
    <row r="18" spans="1:7" ht="14.4" customHeight="1" x14ac:dyDescent="0.3">
      <c r="A18" s="690" t="s">
        <v>26</v>
      </c>
      <c r="B18" s="691"/>
      <c r="C18" s="691"/>
      <c r="D18" s="691"/>
      <c r="E18" s="691"/>
      <c r="F18" s="691"/>
      <c r="G18" s="691"/>
    </row>
  </sheetData>
  <mergeCells count="9">
    <mergeCell ref="A16:G16"/>
    <mergeCell ref="A17:G17"/>
    <mergeCell ref="A18:G18"/>
    <mergeCell ref="A1:G1"/>
    <mergeCell ref="A2:G2"/>
    <mergeCell ref="A4:A5"/>
    <mergeCell ref="B4:C4"/>
    <mergeCell ref="D4:E4"/>
    <mergeCell ref="F4:G4"/>
  </mergeCells>
  <pageMargins left="0.7" right="0.7" top="0.75" bottom="0.75" header="0.3" footer="0.3"/>
  <pageSetup paperSize="9" fitToHeight="0" orientation="landscape" horizontalDpi="300" verticalDpi="30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pageSetUpPr fitToPage="1"/>
  </sheetPr>
  <dimension ref="A1:H18"/>
  <sheetViews>
    <sheetView workbookViewId="0">
      <pane ySplit="5" topLeftCell="A6" activePane="bottomLeft" state="frozen"/>
      <selection pane="bottomLeft" sqref="A1:G1"/>
    </sheetView>
  </sheetViews>
  <sheetFormatPr defaultColWidth="11.5546875" defaultRowHeight="14.4" x14ac:dyDescent="0.3"/>
  <cols>
    <col min="1" max="1" width="22.109375" customWidth="1"/>
    <col min="2" max="7" width="17.109375" customWidth="1"/>
  </cols>
  <sheetData>
    <row r="1" spans="1:8" ht="21" x14ac:dyDescent="0.4">
      <c r="A1" s="692" t="s">
        <v>175</v>
      </c>
      <c r="B1" s="692"/>
      <c r="C1" s="692"/>
      <c r="D1" s="692"/>
      <c r="E1" s="692"/>
      <c r="F1" s="692"/>
      <c r="G1" s="692"/>
    </row>
    <row r="2" spans="1:8" ht="21" x14ac:dyDescent="0.4">
      <c r="A2" s="692" t="s">
        <v>178</v>
      </c>
      <c r="B2" s="692"/>
      <c r="C2" s="692"/>
      <c r="D2" s="692"/>
      <c r="E2" s="692"/>
      <c r="F2" s="692"/>
      <c r="G2" s="692"/>
    </row>
    <row r="3" spans="1:8" x14ac:dyDescent="0.3">
      <c r="A3" s="3"/>
      <c r="B3" s="3"/>
      <c r="C3" s="3"/>
      <c r="D3" s="3"/>
      <c r="E3" s="3"/>
      <c r="F3" s="3"/>
      <c r="G3" s="3"/>
    </row>
    <row r="4" spans="1:8" x14ac:dyDescent="0.3">
      <c r="A4" s="693" t="s">
        <v>156</v>
      </c>
      <c r="B4" s="694" t="s">
        <v>21</v>
      </c>
      <c r="C4" s="694" t="s">
        <v>17</v>
      </c>
      <c r="D4" s="694" t="s">
        <v>179</v>
      </c>
      <c r="E4" s="694" t="s">
        <v>17</v>
      </c>
      <c r="F4" s="694" t="s">
        <v>180</v>
      </c>
      <c r="G4" s="694" t="s">
        <v>17</v>
      </c>
      <c r="H4" t="s">
        <v>17</v>
      </c>
    </row>
    <row r="5" spans="1:8" x14ac:dyDescent="0.3">
      <c r="A5" s="693" t="s">
        <v>17</v>
      </c>
      <c r="B5" s="5" t="s">
        <v>18</v>
      </c>
      <c r="C5" s="5" t="s">
        <v>19</v>
      </c>
      <c r="D5" s="5" t="s">
        <v>18</v>
      </c>
      <c r="E5" s="5" t="s">
        <v>19</v>
      </c>
      <c r="F5" s="5" t="s">
        <v>18</v>
      </c>
      <c r="G5" s="5" t="s">
        <v>19</v>
      </c>
      <c r="H5" t="s">
        <v>17</v>
      </c>
    </row>
    <row r="6" spans="1:8" x14ac:dyDescent="0.3">
      <c r="A6" s="3"/>
      <c r="B6" s="3"/>
      <c r="C6" s="3"/>
      <c r="D6" s="3"/>
      <c r="E6" s="3"/>
      <c r="F6" s="3"/>
      <c r="G6" s="3"/>
    </row>
    <row r="7" spans="1:8" x14ac:dyDescent="0.3">
      <c r="A7" s="6" t="s">
        <v>21</v>
      </c>
      <c r="B7" s="14">
        <v>1219</v>
      </c>
      <c r="C7" s="183">
        <v>19.819536535015001</v>
      </c>
      <c r="D7" s="14">
        <v>982</v>
      </c>
      <c r="E7" s="185">
        <v>32.749817408095403</v>
      </c>
      <c r="F7" s="14">
        <v>237</v>
      </c>
      <c r="G7" s="187">
        <v>7.5190188346662898</v>
      </c>
    </row>
    <row r="8" spans="1:8" x14ac:dyDescent="0.3">
      <c r="A8" s="4" t="s">
        <v>167</v>
      </c>
      <c r="B8" s="13">
        <v>68</v>
      </c>
      <c r="C8" s="182">
        <v>7.6956767272550302</v>
      </c>
      <c r="D8" s="13" t="s">
        <v>34</v>
      </c>
      <c r="E8" s="184" t="s">
        <v>34</v>
      </c>
      <c r="F8" s="13" t="s">
        <v>34</v>
      </c>
      <c r="G8" s="186" t="s">
        <v>34</v>
      </c>
    </row>
    <row r="9" spans="1:8" x14ac:dyDescent="0.3">
      <c r="A9" s="4" t="s">
        <v>168</v>
      </c>
      <c r="B9" s="13">
        <v>222</v>
      </c>
      <c r="C9" s="182">
        <v>23.8577818281079</v>
      </c>
      <c r="D9" s="13">
        <v>191</v>
      </c>
      <c r="E9" s="184">
        <v>40.989587357180298</v>
      </c>
      <c r="F9" s="13">
        <v>31</v>
      </c>
      <c r="G9" s="186">
        <v>6.6732394487473696</v>
      </c>
    </row>
    <row r="10" spans="1:8" x14ac:dyDescent="0.3">
      <c r="A10" s="4" t="s">
        <v>169</v>
      </c>
      <c r="B10" s="13">
        <v>213</v>
      </c>
      <c r="C10" s="182">
        <v>22.9220317314097</v>
      </c>
      <c r="D10" s="13">
        <v>172</v>
      </c>
      <c r="E10" s="184">
        <v>37.339759245389502</v>
      </c>
      <c r="F10" s="13">
        <v>41</v>
      </c>
      <c r="G10" s="186">
        <v>8.7494291530979407</v>
      </c>
    </row>
    <row r="11" spans="1:8" x14ac:dyDescent="0.3">
      <c r="A11" s="4" t="s">
        <v>170</v>
      </c>
      <c r="B11" s="13">
        <v>195</v>
      </c>
      <c r="C11" s="182">
        <v>22.725868914857202</v>
      </c>
      <c r="D11" s="13">
        <v>150</v>
      </c>
      <c r="E11" s="184">
        <v>35.324954254184199</v>
      </c>
      <c r="F11" s="13">
        <v>45</v>
      </c>
      <c r="G11" s="186">
        <v>10.382443058067899</v>
      </c>
    </row>
    <row r="12" spans="1:8" x14ac:dyDescent="0.3">
      <c r="A12" s="4" t="s">
        <v>171</v>
      </c>
      <c r="B12" s="13">
        <v>198</v>
      </c>
      <c r="C12" s="182">
        <v>21.6914036310095</v>
      </c>
      <c r="D12" s="13">
        <v>145</v>
      </c>
      <c r="E12" s="184">
        <v>32.349174761397002</v>
      </c>
      <c r="F12" s="13">
        <v>53</v>
      </c>
      <c r="G12" s="186">
        <v>11.4083991648191</v>
      </c>
    </row>
    <row r="13" spans="1:8" x14ac:dyDescent="0.3">
      <c r="A13" s="4" t="s">
        <v>172</v>
      </c>
      <c r="B13" s="13">
        <v>150</v>
      </c>
      <c r="C13" s="182">
        <v>17.7179724024862</v>
      </c>
      <c r="D13" s="13">
        <v>116</v>
      </c>
      <c r="E13" s="184">
        <v>28.8519892949171</v>
      </c>
      <c r="F13" s="13">
        <v>34</v>
      </c>
      <c r="G13" s="186">
        <v>7.6482523743324604</v>
      </c>
    </row>
    <row r="14" spans="1:8" x14ac:dyDescent="0.3">
      <c r="A14" s="4" t="s">
        <v>173</v>
      </c>
      <c r="B14" s="13">
        <v>109</v>
      </c>
      <c r="C14" s="182">
        <v>19.9451417111468</v>
      </c>
      <c r="D14" s="13">
        <v>91</v>
      </c>
      <c r="E14" s="184">
        <v>36.285048964879302</v>
      </c>
      <c r="F14" s="13">
        <v>18</v>
      </c>
      <c r="G14" s="186">
        <v>6.0871064939281103</v>
      </c>
    </row>
    <row r="15" spans="1:8" x14ac:dyDescent="0.3">
      <c r="A15" s="4" t="s">
        <v>174</v>
      </c>
      <c r="B15" s="13">
        <v>64</v>
      </c>
      <c r="C15" s="182">
        <v>26.318062003709201</v>
      </c>
      <c r="D15" s="13" t="s">
        <v>34</v>
      </c>
      <c r="E15" s="184" t="s">
        <v>34</v>
      </c>
      <c r="F15" s="13" t="s">
        <v>34</v>
      </c>
      <c r="G15" s="186" t="s">
        <v>34</v>
      </c>
    </row>
    <row r="16" spans="1:8" ht="14.4" customHeight="1" x14ac:dyDescent="0.3">
      <c r="A16" s="690" t="s">
        <v>181</v>
      </c>
      <c r="B16" s="691"/>
      <c r="C16" s="691"/>
      <c r="D16" s="691"/>
      <c r="E16" s="691"/>
      <c r="F16" s="691"/>
      <c r="G16" s="691"/>
    </row>
    <row r="17" spans="1:7" ht="36" customHeight="1" x14ac:dyDescent="0.3">
      <c r="A17" s="690" t="s">
        <v>177</v>
      </c>
      <c r="B17" s="691"/>
      <c r="C17" s="691"/>
      <c r="D17" s="691"/>
      <c r="E17" s="691"/>
      <c r="F17" s="691"/>
      <c r="G17" s="691"/>
    </row>
    <row r="18" spans="1:7" ht="14.4" customHeight="1" x14ac:dyDescent="0.3">
      <c r="A18" s="690" t="s">
        <v>26</v>
      </c>
      <c r="B18" s="691"/>
      <c r="C18" s="691"/>
      <c r="D18" s="691"/>
      <c r="E18" s="691"/>
      <c r="F18" s="691"/>
      <c r="G18" s="691"/>
    </row>
  </sheetData>
  <mergeCells count="9">
    <mergeCell ref="A16:G16"/>
    <mergeCell ref="A17:G17"/>
    <mergeCell ref="A18:G18"/>
    <mergeCell ref="A1:G1"/>
    <mergeCell ref="A2:G2"/>
    <mergeCell ref="A4:A5"/>
    <mergeCell ref="B4:C4"/>
    <mergeCell ref="D4:E4"/>
    <mergeCell ref="F4:G4"/>
  </mergeCells>
  <pageMargins left="0.7" right="0.7" top="0.75" bottom="0.75" header="0.3" footer="0.3"/>
  <pageSetup paperSize="9" fitToHeight="0" orientation="landscape" horizontalDpi="300" verticalDpi="30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pageSetUpPr fitToPage="1"/>
  </sheetPr>
  <dimension ref="A1:H22"/>
  <sheetViews>
    <sheetView workbookViewId="0">
      <pane ySplit="5" topLeftCell="A6" activePane="bottomLeft" state="frozen"/>
      <selection pane="bottomLeft" sqref="A1:G1"/>
    </sheetView>
  </sheetViews>
  <sheetFormatPr defaultColWidth="11.5546875" defaultRowHeight="14.4" x14ac:dyDescent="0.3"/>
  <cols>
    <col min="1" max="1" width="27.44140625" customWidth="1"/>
    <col min="2" max="7" width="21.21875" customWidth="1"/>
  </cols>
  <sheetData>
    <row r="1" spans="1:8" ht="21" x14ac:dyDescent="0.4">
      <c r="A1" s="692" t="s">
        <v>189</v>
      </c>
      <c r="B1" s="692"/>
      <c r="C1" s="692"/>
      <c r="D1" s="692"/>
      <c r="E1" s="692"/>
      <c r="F1" s="692"/>
      <c r="G1" s="692"/>
    </row>
    <row r="2" spans="1:8" ht="21" x14ac:dyDescent="0.4">
      <c r="A2" s="692" t="s">
        <v>176</v>
      </c>
      <c r="B2" s="692"/>
      <c r="C2" s="692"/>
      <c r="D2" s="692"/>
      <c r="E2" s="692"/>
      <c r="F2" s="692"/>
      <c r="G2" s="692"/>
    </row>
    <row r="3" spans="1:8" x14ac:dyDescent="0.3">
      <c r="A3" s="3"/>
      <c r="B3" s="3"/>
      <c r="C3" s="3"/>
      <c r="D3" s="3"/>
      <c r="E3" s="3"/>
      <c r="F3" s="3"/>
      <c r="G3" s="3"/>
    </row>
    <row r="4" spans="1:8" x14ac:dyDescent="0.3">
      <c r="A4" s="693" t="s">
        <v>156</v>
      </c>
      <c r="B4" s="694" t="s">
        <v>21</v>
      </c>
      <c r="C4" s="694" t="s">
        <v>17</v>
      </c>
      <c r="D4" s="694" t="s">
        <v>22</v>
      </c>
      <c r="E4" s="694" t="s">
        <v>17</v>
      </c>
      <c r="F4" s="694" t="s">
        <v>23</v>
      </c>
      <c r="G4" s="694" t="s">
        <v>17</v>
      </c>
      <c r="H4" t="s">
        <v>17</v>
      </c>
    </row>
    <row r="5" spans="1:8" x14ac:dyDescent="0.3">
      <c r="A5" s="693" t="s">
        <v>17</v>
      </c>
      <c r="B5" s="5" t="s">
        <v>18</v>
      </c>
      <c r="C5" s="5" t="s">
        <v>19</v>
      </c>
      <c r="D5" s="5" t="s">
        <v>18</v>
      </c>
      <c r="E5" s="5" t="s">
        <v>19</v>
      </c>
      <c r="F5" s="5" t="s">
        <v>18</v>
      </c>
      <c r="G5" s="5" t="s">
        <v>19</v>
      </c>
      <c r="H5" t="s">
        <v>17</v>
      </c>
    </row>
    <row r="6" spans="1:8" x14ac:dyDescent="0.3">
      <c r="A6" s="3"/>
      <c r="B6" s="3"/>
      <c r="C6" s="3"/>
      <c r="D6" s="3"/>
      <c r="E6" s="3"/>
      <c r="F6" s="3"/>
      <c r="G6" s="3"/>
    </row>
    <row r="7" spans="1:8" x14ac:dyDescent="0.3">
      <c r="A7" s="6" t="s">
        <v>21</v>
      </c>
      <c r="B7" s="14">
        <v>1431</v>
      </c>
      <c r="C7" s="189">
        <v>20.5156290097589</v>
      </c>
      <c r="D7" s="14">
        <v>1060</v>
      </c>
      <c r="E7" s="191">
        <v>19.4212895443106</v>
      </c>
      <c r="F7" s="14">
        <v>346</v>
      </c>
      <c r="G7" s="193">
        <v>29.222997654558799</v>
      </c>
    </row>
    <row r="8" spans="1:8" x14ac:dyDescent="0.3">
      <c r="A8" s="4" t="s">
        <v>183</v>
      </c>
      <c r="B8" s="13">
        <v>34</v>
      </c>
      <c r="C8" s="188">
        <v>3.7259049017566501</v>
      </c>
      <c r="D8" s="13">
        <v>15</v>
      </c>
      <c r="E8" s="190">
        <v>2.2872687571286501</v>
      </c>
      <c r="F8" s="13">
        <v>18</v>
      </c>
      <c r="G8" s="192">
        <v>9.9143510231059508</v>
      </c>
    </row>
    <row r="9" spans="1:8" x14ac:dyDescent="0.3">
      <c r="A9" s="4" t="s">
        <v>184</v>
      </c>
      <c r="B9" s="13">
        <v>19</v>
      </c>
      <c r="C9" s="188">
        <v>4.2586096760094598</v>
      </c>
      <c r="D9" s="13" t="s">
        <v>34</v>
      </c>
      <c r="E9" s="190" t="s">
        <v>34</v>
      </c>
      <c r="F9" s="13" t="s">
        <v>34</v>
      </c>
      <c r="G9" s="192" t="s">
        <v>34</v>
      </c>
    </row>
    <row r="10" spans="1:8" x14ac:dyDescent="0.3">
      <c r="A10" s="4" t="s">
        <v>185</v>
      </c>
      <c r="B10" s="13">
        <v>29</v>
      </c>
      <c r="C10" s="188">
        <v>16.648869599164101</v>
      </c>
      <c r="D10" s="13" t="s">
        <v>34</v>
      </c>
      <c r="E10" s="190" t="s">
        <v>34</v>
      </c>
      <c r="F10" s="13" t="s">
        <v>34</v>
      </c>
      <c r="G10" s="192" t="s">
        <v>34</v>
      </c>
    </row>
    <row r="11" spans="1:8" x14ac:dyDescent="0.3">
      <c r="A11" s="4" t="s">
        <v>186</v>
      </c>
      <c r="B11" s="13">
        <v>66</v>
      </c>
      <c r="C11" s="188">
        <v>37.625060570646802</v>
      </c>
      <c r="D11" s="13">
        <v>47</v>
      </c>
      <c r="E11" s="190">
        <v>35.9192657185</v>
      </c>
      <c r="F11" s="13">
        <v>18</v>
      </c>
      <c r="G11" s="192">
        <v>53.312798033350099</v>
      </c>
    </row>
    <row r="12" spans="1:8" x14ac:dyDescent="0.3">
      <c r="A12" s="4" t="s">
        <v>187</v>
      </c>
      <c r="B12" s="13">
        <v>140</v>
      </c>
      <c r="C12" s="188">
        <v>31.149598170183602</v>
      </c>
      <c r="D12" s="13">
        <v>94</v>
      </c>
      <c r="E12" s="190">
        <v>28.074534903516199</v>
      </c>
      <c r="F12" s="13">
        <v>40</v>
      </c>
      <c r="G12" s="192">
        <v>44.990327079677897</v>
      </c>
    </row>
    <row r="13" spans="1:8" x14ac:dyDescent="0.3">
      <c r="A13" s="4" t="s">
        <v>188</v>
      </c>
      <c r="B13" s="13">
        <v>128</v>
      </c>
      <c r="C13" s="188">
        <v>26.607354439062899</v>
      </c>
      <c r="D13" s="13">
        <v>83</v>
      </c>
      <c r="E13" s="190">
        <v>23.068627777963101</v>
      </c>
      <c r="F13" s="13">
        <v>43</v>
      </c>
      <c r="G13" s="192">
        <v>44.638686169274102</v>
      </c>
    </row>
    <row r="14" spans="1:8" x14ac:dyDescent="0.3">
      <c r="A14" s="4" t="s">
        <v>169</v>
      </c>
      <c r="B14" s="13">
        <v>264</v>
      </c>
      <c r="C14" s="188">
        <v>28.410405526254301</v>
      </c>
      <c r="D14" s="13">
        <v>181</v>
      </c>
      <c r="E14" s="190">
        <v>25.410962654308399</v>
      </c>
      <c r="F14" s="13">
        <v>75</v>
      </c>
      <c r="G14" s="192">
        <v>43.947544211229499</v>
      </c>
    </row>
    <row r="15" spans="1:8" x14ac:dyDescent="0.3">
      <c r="A15" s="4" t="s">
        <v>170</v>
      </c>
      <c r="B15" s="13">
        <v>194</v>
      </c>
      <c r="C15" s="188">
        <v>22.609325997345199</v>
      </c>
      <c r="D15" s="13">
        <v>150</v>
      </c>
      <c r="E15" s="190">
        <v>22.199923632262699</v>
      </c>
      <c r="F15" s="13">
        <v>43</v>
      </c>
      <c r="G15" s="192">
        <v>29.849502971066801</v>
      </c>
    </row>
    <row r="16" spans="1:8" x14ac:dyDescent="0.3">
      <c r="A16" s="4" t="s">
        <v>171</v>
      </c>
      <c r="B16" s="13">
        <v>200</v>
      </c>
      <c r="C16" s="188">
        <v>21.910508718191402</v>
      </c>
      <c r="D16" s="13">
        <v>153</v>
      </c>
      <c r="E16" s="190">
        <v>20.6171397154835</v>
      </c>
      <c r="F16" s="13">
        <v>45</v>
      </c>
      <c r="G16" s="192">
        <v>31.8270869728197</v>
      </c>
    </row>
    <row r="17" spans="1:7" x14ac:dyDescent="0.3">
      <c r="A17" s="4" t="s">
        <v>172</v>
      </c>
      <c r="B17" s="13">
        <v>170</v>
      </c>
      <c r="C17" s="188">
        <v>20.080368722817699</v>
      </c>
      <c r="D17" s="13">
        <v>130</v>
      </c>
      <c r="E17" s="190">
        <v>18.539408364695799</v>
      </c>
      <c r="F17" s="13">
        <v>39</v>
      </c>
      <c r="G17" s="192">
        <v>31.7137629599512</v>
      </c>
    </row>
    <row r="18" spans="1:7" x14ac:dyDescent="0.3">
      <c r="A18" s="4" t="s">
        <v>173</v>
      </c>
      <c r="B18" s="13">
        <v>115</v>
      </c>
      <c r="C18" s="188">
        <v>21.043039420017202</v>
      </c>
      <c r="D18" s="13">
        <v>103</v>
      </c>
      <c r="E18" s="190">
        <v>21.753501152090799</v>
      </c>
      <c r="F18" s="13">
        <v>12</v>
      </c>
      <c r="G18" s="192">
        <v>19.836350111579499</v>
      </c>
    </row>
    <row r="19" spans="1:7" x14ac:dyDescent="0.3">
      <c r="A19" s="4" t="s">
        <v>174</v>
      </c>
      <c r="B19" s="13">
        <v>72</v>
      </c>
      <c r="C19" s="188">
        <v>29.607819754172901</v>
      </c>
      <c r="D19" s="13">
        <v>70</v>
      </c>
      <c r="E19" s="190">
        <v>32.720830548167399</v>
      </c>
      <c r="F19" s="13">
        <v>0</v>
      </c>
      <c r="G19" s="192">
        <v>0</v>
      </c>
    </row>
    <row r="20" spans="1:7" ht="14.4" customHeight="1" x14ac:dyDescent="0.3">
      <c r="A20" s="690" t="s">
        <v>24</v>
      </c>
      <c r="B20" s="691"/>
      <c r="C20" s="691"/>
      <c r="D20" s="691"/>
      <c r="E20" s="691"/>
      <c r="F20" s="691"/>
      <c r="G20" s="691"/>
    </row>
    <row r="21" spans="1:7" ht="24" customHeight="1" x14ac:dyDescent="0.3">
      <c r="A21" s="690" t="s">
        <v>177</v>
      </c>
      <c r="B21" s="691"/>
      <c r="C21" s="691"/>
      <c r="D21" s="691"/>
      <c r="E21" s="691"/>
      <c r="F21" s="691"/>
      <c r="G21" s="691"/>
    </row>
    <row r="22" spans="1:7" ht="14.4" customHeight="1" x14ac:dyDescent="0.3">
      <c r="A22" s="690" t="s">
        <v>26</v>
      </c>
      <c r="B22" s="691"/>
      <c r="C22" s="691"/>
      <c r="D22" s="691"/>
      <c r="E22" s="691"/>
      <c r="F22" s="691"/>
      <c r="G22" s="691"/>
    </row>
  </sheetData>
  <mergeCells count="9">
    <mergeCell ref="A20:G20"/>
    <mergeCell ref="A21:G21"/>
    <mergeCell ref="A22:G22"/>
    <mergeCell ref="A1:G1"/>
    <mergeCell ref="A2:G2"/>
    <mergeCell ref="A4:A5"/>
    <mergeCell ref="B4:C4"/>
    <mergeCell ref="D4:E4"/>
    <mergeCell ref="F4:G4"/>
  </mergeCells>
  <pageMargins left="0.7" right="0.7" top="0.75" bottom="0.75" header="0.3" footer="0.3"/>
  <pageSetup paperSize="9" fitToHeight="0" orientation="landscape" horizontalDpi="300" verticalDpi="30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pageSetUpPr fitToPage="1"/>
  </sheetPr>
  <dimension ref="A1:H22"/>
  <sheetViews>
    <sheetView workbookViewId="0">
      <pane ySplit="5" topLeftCell="A6" activePane="bottomLeft" state="frozen"/>
      <selection pane="bottomLeft" sqref="A1:G1"/>
    </sheetView>
  </sheetViews>
  <sheetFormatPr defaultColWidth="11.5546875" defaultRowHeight="14.4" x14ac:dyDescent="0.3"/>
  <cols>
    <col min="1" max="1" width="27.44140625" customWidth="1"/>
    <col min="2" max="7" width="21.21875" customWidth="1"/>
  </cols>
  <sheetData>
    <row r="1" spans="1:8" ht="21" x14ac:dyDescent="0.4">
      <c r="A1" s="692" t="s">
        <v>189</v>
      </c>
      <c r="B1" s="692"/>
      <c r="C1" s="692"/>
      <c r="D1" s="692"/>
      <c r="E1" s="692"/>
      <c r="F1" s="692"/>
      <c r="G1" s="692"/>
    </row>
    <row r="2" spans="1:8" ht="21" x14ac:dyDescent="0.4">
      <c r="A2" s="692" t="s">
        <v>178</v>
      </c>
      <c r="B2" s="692"/>
      <c r="C2" s="692"/>
      <c r="D2" s="692"/>
      <c r="E2" s="692"/>
      <c r="F2" s="692"/>
      <c r="G2" s="692"/>
    </row>
    <row r="3" spans="1:8" x14ac:dyDescent="0.3">
      <c r="A3" s="3"/>
      <c r="B3" s="3"/>
      <c r="C3" s="3"/>
      <c r="D3" s="3"/>
      <c r="E3" s="3"/>
      <c r="F3" s="3"/>
      <c r="G3" s="3"/>
    </row>
    <row r="4" spans="1:8" x14ac:dyDescent="0.3">
      <c r="A4" s="693" t="s">
        <v>156</v>
      </c>
      <c r="B4" s="694" t="s">
        <v>21</v>
      </c>
      <c r="C4" s="694" t="s">
        <v>17</v>
      </c>
      <c r="D4" s="694" t="s">
        <v>179</v>
      </c>
      <c r="E4" s="694" t="s">
        <v>17</v>
      </c>
      <c r="F4" s="694" t="s">
        <v>180</v>
      </c>
      <c r="G4" s="694" t="s">
        <v>17</v>
      </c>
      <c r="H4" t="s">
        <v>17</v>
      </c>
    </row>
    <row r="5" spans="1:8" x14ac:dyDescent="0.3">
      <c r="A5" s="693" t="s">
        <v>17</v>
      </c>
      <c r="B5" s="5" t="s">
        <v>18</v>
      </c>
      <c r="C5" s="5" t="s">
        <v>19</v>
      </c>
      <c r="D5" s="5" t="s">
        <v>18</v>
      </c>
      <c r="E5" s="5" t="s">
        <v>19</v>
      </c>
      <c r="F5" s="5" t="s">
        <v>18</v>
      </c>
      <c r="G5" s="5" t="s">
        <v>19</v>
      </c>
      <c r="H5" t="s">
        <v>17</v>
      </c>
    </row>
    <row r="6" spans="1:8" x14ac:dyDescent="0.3">
      <c r="A6" s="3"/>
      <c r="B6" s="3"/>
      <c r="C6" s="3"/>
      <c r="D6" s="3"/>
      <c r="E6" s="3"/>
      <c r="F6" s="3"/>
      <c r="G6" s="3"/>
    </row>
    <row r="7" spans="1:8" x14ac:dyDescent="0.3">
      <c r="A7" s="6" t="s">
        <v>21</v>
      </c>
      <c r="B7" s="14">
        <v>1431</v>
      </c>
      <c r="C7" s="195">
        <v>20.5156290097589</v>
      </c>
      <c r="D7" s="14">
        <v>1012</v>
      </c>
      <c r="E7" s="197">
        <v>29.590323145626801</v>
      </c>
      <c r="F7" s="14">
        <v>419</v>
      </c>
      <c r="G7" s="199">
        <v>11.7857756657768</v>
      </c>
    </row>
    <row r="8" spans="1:8" x14ac:dyDescent="0.3">
      <c r="A8" s="4" t="s">
        <v>183</v>
      </c>
      <c r="B8" s="13">
        <v>34</v>
      </c>
      <c r="C8" s="194">
        <v>3.7259049017566501</v>
      </c>
      <c r="D8" s="13">
        <v>15</v>
      </c>
      <c r="E8" s="196">
        <v>3.2153031280612399</v>
      </c>
      <c r="F8" s="13">
        <v>19</v>
      </c>
      <c r="G8" s="198">
        <v>4.2599846192134301</v>
      </c>
    </row>
    <row r="9" spans="1:8" x14ac:dyDescent="0.3">
      <c r="A9" s="4" t="s">
        <v>184</v>
      </c>
      <c r="B9" s="13">
        <v>19</v>
      </c>
      <c r="C9" s="194">
        <v>4.2586096760094598</v>
      </c>
      <c r="D9" s="13" t="s">
        <v>34</v>
      </c>
      <c r="E9" s="196" t="s">
        <v>34</v>
      </c>
      <c r="F9" s="13" t="s">
        <v>34</v>
      </c>
      <c r="G9" s="198" t="s">
        <v>34</v>
      </c>
    </row>
    <row r="10" spans="1:8" x14ac:dyDescent="0.3">
      <c r="A10" s="4" t="s">
        <v>185</v>
      </c>
      <c r="B10" s="13">
        <v>29</v>
      </c>
      <c r="C10" s="194">
        <v>16.648869599164101</v>
      </c>
      <c r="D10" s="13" t="s">
        <v>34</v>
      </c>
      <c r="E10" s="196" t="s">
        <v>34</v>
      </c>
      <c r="F10" s="13" t="s">
        <v>34</v>
      </c>
      <c r="G10" s="198" t="s">
        <v>34</v>
      </c>
    </row>
    <row r="11" spans="1:8" x14ac:dyDescent="0.3">
      <c r="A11" s="4" t="s">
        <v>186</v>
      </c>
      <c r="B11" s="13">
        <v>66</v>
      </c>
      <c r="C11" s="194">
        <v>37.625060570646802</v>
      </c>
      <c r="D11" s="13">
        <v>46</v>
      </c>
      <c r="E11" s="196">
        <v>51.540038767072602</v>
      </c>
      <c r="F11" s="13">
        <v>20</v>
      </c>
      <c r="G11" s="198">
        <v>23.2115500673135</v>
      </c>
    </row>
    <row r="12" spans="1:8" x14ac:dyDescent="0.3">
      <c r="A12" s="4" t="s">
        <v>187</v>
      </c>
      <c r="B12" s="13">
        <v>140</v>
      </c>
      <c r="C12" s="194">
        <v>31.149598170183602</v>
      </c>
      <c r="D12" s="13">
        <v>107</v>
      </c>
      <c r="E12" s="196">
        <v>47.345551730546298</v>
      </c>
      <c r="F12" s="13">
        <v>33</v>
      </c>
      <c r="G12" s="198">
        <v>14.7686689401466</v>
      </c>
    </row>
    <row r="13" spans="1:8" x14ac:dyDescent="0.3">
      <c r="A13" s="4" t="s">
        <v>188</v>
      </c>
      <c r="B13" s="13">
        <v>128</v>
      </c>
      <c r="C13" s="194">
        <v>26.607354439062899</v>
      </c>
      <c r="D13" s="13">
        <v>103</v>
      </c>
      <c r="E13" s="196">
        <v>42.921316475951599</v>
      </c>
      <c r="F13" s="13">
        <v>25</v>
      </c>
      <c r="G13" s="198">
        <v>10.3693134684939</v>
      </c>
    </row>
    <row r="14" spans="1:8" x14ac:dyDescent="0.3">
      <c r="A14" s="4" t="s">
        <v>169</v>
      </c>
      <c r="B14" s="13">
        <v>264</v>
      </c>
      <c r="C14" s="194">
        <v>28.410405526254301</v>
      </c>
      <c r="D14" s="13">
        <v>179</v>
      </c>
      <c r="E14" s="196">
        <v>38.8594006100275</v>
      </c>
      <c r="F14" s="13">
        <v>85</v>
      </c>
      <c r="G14" s="198">
        <v>18.1390604393494</v>
      </c>
    </row>
    <row r="15" spans="1:8" x14ac:dyDescent="0.3">
      <c r="A15" s="4" t="s">
        <v>170</v>
      </c>
      <c r="B15" s="13">
        <v>194</v>
      </c>
      <c r="C15" s="194">
        <v>22.609325997345199</v>
      </c>
      <c r="D15" s="13">
        <v>144</v>
      </c>
      <c r="E15" s="196">
        <v>33.9119560840169</v>
      </c>
      <c r="F15" s="13">
        <v>50</v>
      </c>
      <c r="G15" s="198">
        <v>11.5360478422976</v>
      </c>
    </row>
    <row r="16" spans="1:8" x14ac:dyDescent="0.3">
      <c r="A16" s="4" t="s">
        <v>171</v>
      </c>
      <c r="B16" s="13">
        <v>200</v>
      </c>
      <c r="C16" s="194">
        <v>21.910508718191402</v>
      </c>
      <c r="D16" s="13">
        <v>153</v>
      </c>
      <c r="E16" s="196">
        <v>34.133956817198197</v>
      </c>
      <c r="F16" s="13">
        <v>47</v>
      </c>
      <c r="G16" s="198">
        <v>10.116882278235799</v>
      </c>
    </row>
    <row r="17" spans="1:7" x14ac:dyDescent="0.3">
      <c r="A17" s="4" t="s">
        <v>172</v>
      </c>
      <c r="B17" s="13">
        <v>170</v>
      </c>
      <c r="C17" s="194">
        <v>20.080368722817699</v>
      </c>
      <c r="D17" s="13">
        <v>123</v>
      </c>
      <c r="E17" s="196">
        <v>30.5930576144379</v>
      </c>
      <c r="F17" s="13">
        <v>47</v>
      </c>
      <c r="G17" s="198">
        <v>10.5725841645184</v>
      </c>
    </row>
    <row r="18" spans="1:7" x14ac:dyDescent="0.3">
      <c r="A18" s="4" t="s">
        <v>173</v>
      </c>
      <c r="B18" s="13">
        <v>115</v>
      </c>
      <c r="C18" s="194">
        <v>21.043039420017202</v>
      </c>
      <c r="D18" s="13">
        <v>73</v>
      </c>
      <c r="E18" s="196">
        <v>29.107786532265798</v>
      </c>
      <c r="F18" s="13">
        <v>42</v>
      </c>
      <c r="G18" s="198">
        <v>14.203248485832299</v>
      </c>
    </row>
    <row r="19" spans="1:7" x14ac:dyDescent="0.3">
      <c r="A19" s="4" t="s">
        <v>174</v>
      </c>
      <c r="B19" s="13">
        <v>72</v>
      </c>
      <c r="C19" s="194">
        <v>29.607819754172901</v>
      </c>
      <c r="D19" s="13">
        <v>39</v>
      </c>
      <c r="E19" s="196">
        <v>41.263291541025197</v>
      </c>
      <c r="F19" s="13">
        <v>33</v>
      </c>
      <c r="G19" s="198">
        <v>22.197707582198799</v>
      </c>
    </row>
    <row r="20" spans="1:7" ht="14.4" customHeight="1" x14ac:dyDescent="0.3">
      <c r="A20" s="690" t="s">
        <v>181</v>
      </c>
      <c r="B20" s="691"/>
      <c r="C20" s="691"/>
      <c r="D20" s="691"/>
      <c r="E20" s="691"/>
      <c r="F20" s="691"/>
      <c r="G20" s="691"/>
    </row>
    <row r="21" spans="1:7" ht="24" customHeight="1" x14ac:dyDescent="0.3">
      <c r="A21" s="690" t="s">
        <v>177</v>
      </c>
      <c r="B21" s="691"/>
      <c r="C21" s="691"/>
      <c r="D21" s="691"/>
      <c r="E21" s="691"/>
      <c r="F21" s="691"/>
      <c r="G21" s="691"/>
    </row>
    <row r="22" spans="1:7" ht="14.4" customHeight="1" x14ac:dyDescent="0.3">
      <c r="A22" s="690" t="s">
        <v>26</v>
      </c>
      <c r="B22" s="691"/>
      <c r="C22" s="691"/>
      <c r="D22" s="691"/>
      <c r="E22" s="691"/>
      <c r="F22" s="691"/>
      <c r="G22" s="691"/>
    </row>
  </sheetData>
  <mergeCells count="9">
    <mergeCell ref="A20:G20"/>
    <mergeCell ref="A21:G21"/>
    <mergeCell ref="A22:G22"/>
    <mergeCell ref="A1:G1"/>
    <mergeCell ref="A2:G2"/>
    <mergeCell ref="A4:A5"/>
    <mergeCell ref="B4:C4"/>
    <mergeCell ref="D4:E4"/>
    <mergeCell ref="F4:G4"/>
  </mergeCells>
  <pageMargins left="0.7" right="0.7" top="0.75" bottom="0.75" header="0.3" footer="0.3"/>
  <pageSetup paperSize="9" fitToHeight="0" orientation="landscape" horizontalDpi="300" verticalDpi="30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pageSetUpPr fitToPage="1"/>
  </sheetPr>
  <dimension ref="A1:K23"/>
  <sheetViews>
    <sheetView workbookViewId="0">
      <pane ySplit="5" topLeftCell="A6" activePane="bottomLeft" state="frozen"/>
      <selection pane="bottomLeft" sqref="A1:J1"/>
    </sheetView>
  </sheetViews>
  <sheetFormatPr defaultColWidth="11.5546875" defaultRowHeight="14.4" x14ac:dyDescent="0.3"/>
  <cols>
    <col min="1" max="1" width="23.88671875" customWidth="1"/>
    <col min="2" max="10" width="12.33203125" customWidth="1"/>
  </cols>
  <sheetData>
    <row r="1" spans="1:11" ht="21" x14ac:dyDescent="0.4">
      <c r="A1" s="692" t="s">
        <v>191</v>
      </c>
      <c r="B1" s="692"/>
      <c r="C1" s="692"/>
      <c r="D1" s="692"/>
      <c r="E1" s="692"/>
      <c r="F1" s="692"/>
      <c r="G1" s="692"/>
      <c r="H1" s="692"/>
      <c r="I1" s="692"/>
      <c r="J1" s="692"/>
    </row>
    <row r="2" spans="1:11" ht="21" x14ac:dyDescent="0.4">
      <c r="A2" s="692" t="s">
        <v>192</v>
      </c>
      <c r="B2" s="692"/>
      <c r="C2" s="692"/>
      <c r="D2" s="692"/>
      <c r="E2" s="692"/>
      <c r="F2" s="692"/>
      <c r="G2" s="692"/>
      <c r="H2" s="692"/>
      <c r="I2" s="692"/>
      <c r="J2" s="692"/>
    </row>
    <row r="3" spans="1:11" x14ac:dyDescent="0.3">
      <c r="A3" s="3"/>
      <c r="B3" s="3"/>
      <c r="C3" s="3"/>
      <c r="D3" s="3"/>
      <c r="E3" s="3"/>
      <c r="F3" s="3"/>
      <c r="G3" s="3"/>
      <c r="H3" s="3"/>
      <c r="I3" s="3"/>
      <c r="J3" s="3"/>
    </row>
    <row r="4" spans="1:11" x14ac:dyDescent="0.3">
      <c r="A4" s="693" t="s">
        <v>20</v>
      </c>
      <c r="B4" s="694" t="s">
        <v>21</v>
      </c>
      <c r="C4" s="694" t="s">
        <v>17</v>
      </c>
      <c r="D4" s="694" t="s">
        <v>17</v>
      </c>
      <c r="E4" s="694" t="s">
        <v>22</v>
      </c>
      <c r="F4" s="694" t="s">
        <v>17</v>
      </c>
      <c r="G4" s="694" t="s">
        <v>17</v>
      </c>
      <c r="H4" s="694" t="s">
        <v>23</v>
      </c>
      <c r="I4" s="694" t="s">
        <v>17</v>
      </c>
      <c r="J4" s="694" t="s">
        <v>17</v>
      </c>
      <c r="K4" t="s">
        <v>17</v>
      </c>
    </row>
    <row r="5" spans="1:11" ht="41.4" x14ac:dyDescent="0.3">
      <c r="A5" s="693" t="s">
        <v>17</v>
      </c>
      <c r="B5" s="5" t="s">
        <v>18</v>
      </c>
      <c r="C5" s="5" t="s">
        <v>19</v>
      </c>
      <c r="D5" s="5" t="s">
        <v>193</v>
      </c>
      <c r="E5" s="5" t="s">
        <v>18</v>
      </c>
      <c r="F5" s="5" t="s">
        <v>19</v>
      </c>
      <c r="G5" s="5" t="s">
        <v>193</v>
      </c>
      <c r="H5" s="5" t="s">
        <v>18</v>
      </c>
      <c r="I5" s="5" t="s">
        <v>19</v>
      </c>
      <c r="J5" s="5" t="s">
        <v>193</v>
      </c>
      <c r="K5" t="s">
        <v>17</v>
      </c>
    </row>
    <row r="6" spans="1:11" x14ac:dyDescent="0.3">
      <c r="A6" s="3"/>
      <c r="B6" s="3"/>
      <c r="C6" s="3"/>
      <c r="D6" s="3"/>
      <c r="E6" s="3"/>
      <c r="F6" s="3"/>
      <c r="G6" s="3"/>
      <c r="H6" s="3"/>
      <c r="I6" s="3"/>
      <c r="J6" s="3"/>
    </row>
    <row r="7" spans="1:11" x14ac:dyDescent="0.3">
      <c r="A7" s="6" t="s">
        <v>1</v>
      </c>
      <c r="B7" s="14">
        <v>91127</v>
      </c>
      <c r="C7" s="201">
        <v>13.0644844498414</v>
      </c>
      <c r="D7" s="203">
        <v>11.209502852604899</v>
      </c>
      <c r="E7" s="14">
        <v>76207</v>
      </c>
      <c r="F7" s="205">
        <v>13.9626246443705</v>
      </c>
      <c r="G7" s="207">
        <v>11.060749629945001</v>
      </c>
      <c r="H7" s="14">
        <v>13992</v>
      </c>
      <c r="I7" s="209">
        <v>11.8175775486297</v>
      </c>
      <c r="J7" s="211">
        <v>13.1576346793687</v>
      </c>
    </row>
    <row r="8" spans="1:11" x14ac:dyDescent="0.3">
      <c r="A8" s="4" t="s">
        <v>2</v>
      </c>
      <c r="B8" s="13">
        <v>6549</v>
      </c>
      <c r="C8" s="200">
        <v>9.3030721872376407</v>
      </c>
      <c r="D8" s="202">
        <v>9.6178787231338294</v>
      </c>
      <c r="E8" s="13">
        <v>4400</v>
      </c>
      <c r="F8" s="204">
        <v>9.5210480077206991</v>
      </c>
      <c r="G8" s="206">
        <v>9.0409810685446601</v>
      </c>
      <c r="H8" s="13">
        <v>2003</v>
      </c>
      <c r="I8" s="208">
        <v>10.450580181985099</v>
      </c>
      <c r="J8" s="210">
        <v>11.870607287700601</v>
      </c>
    </row>
    <row r="9" spans="1:11" x14ac:dyDescent="0.3">
      <c r="A9" s="4" t="s">
        <v>3</v>
      </c>
      <c r="B9" s="13">
        <v>12949</v>
      </c>
      <c r="C9" s="200">
        <v>16.4452837760779</v>
      </c>
      <c r="D9" s="202">
        <v>12.0939285792962</v>
      </c>
      <c r="E9" s="13">
        <v>12612</v>
      </c>
      <c r="F9" s="204">
        <v>16.9945561364739</v>
      </c>
      <c r="G9" s="206">
        <v>12.294358606377299</v>
      </c>
      <c r="H9" s="13">
        <v>253</v>
      </c>
      <c r="I9" s="208">
        <v>13.189448441247</v>
      </c>
      <c r="J9" s="210">
        <v>12.494679847991399</v>
      </c>
    </row>
    <row r="10" spans="1:11" x14ac:dyDescent="0.3">
      <c r="A10" s="4" t="s">
        <v>4</v>
      </c>
      <c r="B10" s="13">
        <v>4568</v>
      </c>
      <c r="C10" s="200">
        <v>12.374943448567301</v>
      </c>
      <c r="D10" s="202">
        <v>9.8732644368173492</v>
      </c>
      <c r="E10" s="13">
        <v>3647</v>
      </c>
      <c r="F10" s="204">
        <v>13.010224102626299</v>
      </c>
      <c r="G10" s="206">
        <v>9.5615662982045109</v>
      </c>
      <c r="H10" s="13">
        <v>869</v>
      </c>
      <c r="I10" s="208">
        <v>12.410030846566899</v>
      </c>
      <c r="J10" s="210">
        <v>12.132820418029301</v>
      </c>
    </row>
    <row r="11" spans="1:11" x14ac:dyDescent="0.3">
      <c r="A11" s="4" t="s">
        <v>5</v>
      </c>
      <c r="B11" s="13">
        <v>5899</v>
      </c>
      <c r="C11" s="200">
        <v>12.120776272126699</v>
      </c>
      <c r="D11" s="202">
        <v>10.707388163642401</v>
      </c>
      <c r="E11" s="13">
        <v>5266</v>
      </c>
      <c r="F11" s="204">
        <v>12.625602689114301</v>
      </c>
      <c r="G11" s="206">
        <v>10.555042479365801</v>
      </c>
      <c r="H11" s="13">
        <v>564</v>
      </c>
      <c r="I11" s="208">
        <v>13.027811142936301</v>
      </c>
      <c r="J11" s="210">
        <v>14.6861059947543</v>
      </c>
    </row>
    <row r="12" spans="1:11" x14ac:dyDescent="0.3">
      <c r="A12" s="4" t="s">
        <v>6</v>
      </c>
      <c r="B12" s="13">
        <v>1314</v>
      </c>
      <c r="C12" s="200">
        <v>13.304847055011599</v>
      </c>
      <c r="D12" s="202">
        <v>11.099025331441499</v>
      </c>
      <c r="E12" s="13">
        <v>893</v>
      </c>
      <c r="F12" s="204">
        <v>15.4364736387208</v>
      </c>
      <c r="G12" s="206">
        <v>10.643918488272901</v>
      </c>
      <c r="H12" s="13">
        <v>412</v>
      </c>
      <c r="I12" s="208">
        <v>11.0242962645831</v>
      </c>
      <c r="J12" s="210">
        <v>12.176335579457101</v>
      </c>
    </row>
    <row r="13" spans="1:11" x14ac:dyDescent="0.3">
      <c r="A13" s="4" t="s">
        <v>7</v>
      </c>
      <c r="B13" s="13">
        <v>13642</v>
      </c>
      <c r="C13" s="200">
        <v>9.6571027700636893</v>
      </c>
      <c r="D13" s="202">
        <v>9.9854431119621907</v>
      </c>
      <c r="E13" s="13">
        <v>12055</v>
      </c>
      <c r="F13" s="204">
        <v>10.386466145979201</v>
      </c>
      <c r="G13" s="206">
        <v>9.9557999208892394</v>
      </c>
      <c r="H13" s="13">
        <v>1365</v>
      </c>
      <c r="I13" s="208">
        <v>8.3756205015554706</v>
      </c>
      <c r="J13" s="210">
        <v>12.3191228317532</v>
      </c>
    </row>
    <row r="14" spans="1:11" x14ac:dyDescent="0.3">
      <c r="A14" s="4" t="s">
        <v>8</v>
      </c>
      <c r="B14" s="13">
        <v>6052</v>
      </c>
      <c r="C14" s="200">
        <v>16.7711863702242</v>
      </c>
      <c r="D14" s="202">
        <v>11.972607038411301</v>
      </c>
      <c r="E14" s="13">
        <v>5901</v>
      </c>
      <c r="F14" s="204">
        <v>17.373306757659901</v>
      </c>
      <c r="G14" s="206">
        <v>12.129451233142399</v>
      </c>
      <c r="H14" s="13">
        <v>117</v>
      </c>
      <c r="I14" s="208">
        <v>11.743450767841001</v>
      </c>
      <c r="J14" s="210">
        <v>12.0553375874577</v>
      </c>
    </row>
    <row r="15" spans="1:11" x14ac:dyDescent="0.3">
      <c r="A15" s="4" t="s">
        <v>9</v>
      </c>
      <c r="B15" s="13">
        <v>11164</v>
      </c>
      <c r="C15" s="200">
        <v>12.0763305435755</v>
      </c>
      <c r="D15" s="202">
        <v>11.777533259601499</v>
      </c>
      <c r="E15" s="13">
        <v>4585</v>
      </c>
      <c r="F15" s="204">
        <v>12.2853085394282</v>
      </c>
      <c r="G15" s="206">
        <v>9.6369491034603705</v>
      </c>
      <c r="H15" s="13">
        <v>6452</v>
      </c>
      <c r="I15" s="208">
        <v>12.7753269073888</v>
      </c>
      <c r="J15" s="210">
        <v>14.137783154884101</v>
      </c>
    </row>
    <row r="16" spans="1:11" x14ac:dyDescent="0.3">
      <c r="A16" s="4" t="s">
        <v>10</v>
      </c>
      <c r="B16" s="13">
        <v>6144</v>
      </c>
      <c r="C16" s="200">
        <v>14.2745291194353</v>
      </c>
      <c r="D16" s="202">
        <v>11.8202111205793</v>
      </c>
      <c r="E16" s="13">
        <v>5694</v>
      </c>
      <c r="F16" s="204">
        <v>14.8690536189459</v>
      </c>
      <c r="G16" s="206">
        <v>11.937949304978201</v>
      </c>
      <c r="H16" s="13">
        <v>396</v>
      </c>
      <c r="I16" s="208">
        <v>12.7824402840542</v>
      </c>
      <c r="J16" s="210">
        <v>12.608825652281901</v>
      </c>
    </row>
    <row r="17" spans="1:10" x14ac:dyDescent="0.3">
      <c r="A17" s="4" t="s">
        <v>11</v>
      </c>
      <c r="B17" s="13">
        <v>5484</v>
      </c>
      <c r="C17" s="200">
        <v>15.8722808154949</v>
      </c>
      <c r="D17" s="202">
        <v>12.1513667563248</v>
      </c>
      <c r="E17" s="13">
        <v>5292</v>
      </c>
      <c r="F17" s="204">
        <v>16.594075425905199</v>
      </c>
      <c r="G17" s="206">
        <v>12.4266310613708</v>
      </c>
      <c r="H17" s="13">
        <v>165</v>
      </c>
      <c r="I17" s="208">
        <v>11.6599533601866</v>
      </c>
      <c r="J17" s="210">
        <v>11.550082917842699</v>
      </c>
    </row>
    <row r="18" spans="1:10" x14ac:dyDescent="0.3">
      <c r="A18" s="4" t="s">
        <v>12</v>
      </c>
      <c r="B18" s="13">
        <v>2729</v>
      </c>
      <c r="C18" s="200">
        <v>17.136254890017799</v>
      </c>
      <c r="D18" s="202">
        <v>11.617873190782699</v>
      </c>
      <c r="E18" s="13">
        <v>2648</v>
      </c>
      <c r="F18" s="204">
        <v>17.5763489250416</v>
      </c>
      <c r="G18" s="206">
        <v>11.6345468934141</v>
      </c>
      <c r="H18" s="13">
        <v>61</v>
      </c>
      <c r="I18" s="208">
        <v>15.6130023035577</v>
      </c>
      <c r="J18" s="210">
        <v>15.7267022753859</v>
      </c>
    </row>
    <row r="19" spans="1:10" x14ac:dyDescent="0.3">
      <c r="A19" s="4" t="s">
        <v>13</v>
      </c>
      <c r="B19" s="13">
        <v>5960</v>
      </c>
      <c r="C19" s="200">
        <v>16.278771225906201</v>
      </c>
      <c r="D19" s="202">
        <v>12.076743754798599</v>
      </c>
      <c r="E19" s="13">
        <v>5844</v>
      </c>
      <c r="F19" s="204">
        <v>16.815330609426301</v>
      </c>
      <c r="G19" s="206">
        <v>12.2817938633697</v>
      </c>
      <c r="H19" s="13">
        <v>79</v>
      </c>
      <c r="I19" s="208">
        <v>11.3212955001433</v>
      </c>
      <c r="J19" s="210">
        <v>12.159858185310901</v>
      </c>
    </row>
    <row r="20" spans="1:10" x14ac:dyDescent="0.3">
      <c r="A20" s="4" t="s">
        <v>14</v>
      </c>
      <c r="B20" s="13">
        <v>8645</v>
      </c>
      <c r="C20" s="200">
        <v>16.3118439648064</v>
      </c>
      <c r="D20" s="202">
        <v>12.4316412837535</v>
      </c>
      <c r="E20" s="13">
        <v>7344</v>
      </c>
      <c r="F20" s="204">
        <v>17.285938228191299</v>
      </c>
      <c r="G20" s="206">
        <v>12.379428274684599</v>
      </c>
      <c r="H20" s="13">
        <v>1255</v>
      </c>
      <c r="I20" s="208">
        <v>14.184477321789799</v>
      </c>
      <c r="J20" s="210">
        <v>13.6081231410601</v>
      </c>
    </row>
    <row r="21" spans="1:10" ht="14.4" customHeight="1" x14ac:dyDescent="0.3">
      <c r="A21" s="690" t="s">
        <v>24</v>
      </c>
      <c r="B21" s="691"/>
      <c r="C21" s="691"/>
      <c r="D21" s="691"/>
      <c r="E21" s="691"/>
      <c r="F21" s="691"/>
      <c r="G21" s="691"/>
      <c r="H21" s="691"/>
      <c r="I21" s="691"/>
      <c r="J21" s="691"/>
    </row>
    <row r="22" spans="1:10" ht="24" customHeight="1" x14ac:dyDescent="0.3">
      <c r="A22" s="690" t="s">
        <v>177</v>
      </c>
      <c r="B22" s="691"/>
      <c r="C22" s="691"/>
      <c r="D22" s="691"/>
      <c r="E22" s="691"/>
      <c r="F22" s="691"/>
      <c r="G22" s="691"/>
      <c r="H22" s="691"/>
      <c r="I22" s="691"/>
      <c r="J22" s="691"/>
    </row>
    <row r="23" spans="1:10" ht="14.4" customHeight="1" x14ac:dyDescent="0.3">
      <c r="A23" s="690" t="s">
        <v>26</v>
      </c>
      <c r="B23" s="691"/>
      <c r="C23" s="691"/>
      <c r="D23" s="691"/>
      <c r="E23" s="691"/>
      <c r="F23" s="691"/>
      <c r="G23" s="691"/>
      <c r="H23" s="691"/>
      <c r="I23" s="691"/>
      <c r="J23" s="691"/>
    </row>
  </sheetData>
  <mergeCells count="9">
    <mergeCell ref="A21:J21"/>
    <mergeCell ref="A22:J22"/>
    <mergeCell ref="A23:J23"/>
    <mergeCell ref="A1:J1"/>
    <mergeCell ref="A2:J2"/>
    <mergeCell ref="A4:A5"/>
    <mergeCell ref="B4:D4"/>
    <mergeCell ref="E4:G4"/>
    <mergeCell ref="H4:J4"/>
  </mergeCells>
  <pageMargins left="0.7" right="0.7" top="0.75" bottom="0.75" header="0.3" footer="0.3"/>
  <pageSetup paperSize="9" fitToHeight="0" orientation="landscape" horizontalDpi="300" verticalDpi="30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pageSetUpPr fitToPage="1"/>
  </sheetPr>
  <dimension ref="A1:K23"/>
  <sheetViews>
    <sheetView workbookViewId="0">
      <pane ySplit="5" topLeftCell="A6" activePane="bottomLeft" state="frozen"/>
      <selection pane="bottomLeft" sqref="A1:J1"/>
    </sheetView>
  </sheetViews>
  <sheetFormatPr defaultColWidth="11.5546875" defaultRowHeight="14.4" x14ac:dyDescent="0.3"/>
  <cols>
    <col min="1" max="1" width="23.88671875" customWidth="1"/>
    <col min="2" max="10" width="12.33203125" customWidth="1"/>
  </cols>
  <sheetData>
    <row r="1" spans="1:11" ht="21" x14ac:dyDescent="0.4">
      <c r="A1" s="692" t="s">
        <v>191</v>
      </c>
      <c r="B1" s="692"/>
      <c r="C1" s="692"/>
      <c r="D1" s="692"/>
      <c r="E1" s="692"/>
      <c r="F1" s="692"/>
      <c r="G1" s="692"/>
      <c r="H1" s="692"/>
      <c r="I1" s="692"/>
      <c r="J1" s="692"/>
    </row>
    <row r="2" spans="1:11" ht="21" x14ac:dyDescent="0.4">
      <c r="A2" s="692" t="s">
        <v>194</v>
      </c>
      <c r="B2" s="692"/>
      <c r="C2" s="692"/>
      <c r="D2" s="692"/>
      <c r="E2" s="692"/>
      <c r="F2" s="692"/>
      <c r="G2" s="692"/>
      <c r="H2" s="692"/>
      <c r="I2" s="692"/>
      <c r="J2" s="692"/>
    </row>
    <row r="3" spans="1:11" x14ac:dyDescent="0.3">
      <c r="A3" s="3"/>
      <c r="B3" s="3"/>
      <c r="C3" s="3"/>
      <c r="D3" s="3"/>
      <c r="E3" s="3"/>
      <c r="F3" s="3"/>
      <c r="G3" s="3"/>
      <c r="H3" s="3"/>
      <c r="I3" s="3"/>
      <c r="J3" s="3"/>
    </row>
    <row r="4" spans="1:11" x14ac:dyDescent="0.3">
      <c r="A4" s="693" t="s">
        <v>20</v>
      </c>
      <c r="B4" s="694" t="s">
        <v>21</v>
      </c>
      <c r="C4" s="694" t="s">
        <v>17</v>
      </c>
      <c r="D4" s="694" t="s">
        <v>17</v>
      </c>
      <c r="E4" s="694" t="s">
        <v>22</v>
      </c>
      <c r="F4" s="694" t="s">
        <v>17</v>
      </c>
      <c r="G4" s="694" t="s">
        <v>17</v>
      </c>
      <c r="H4" s="694" t="s">
        <v>23</v>
      </c>
      <c r="I4" s="694" t="s">
        <v>17</v>
      </c>
      <c r="J4" s="694" t="s">
        <v>17</v>
      </c>
      <c r="K4" t="s">
        <v>17</v>
      </c>
    </row>
    <row r="5" spans="1:11" ht="41.4" x14ac:dyDescent="0.3">
      <c r="A5" s="693" t="s">
        <v>17</v>
      </c>
      <c r="B5" s="5" t="s">
        <v>18</v>
      </c>
      <c r="C5" s="5" t="s">
        <v>19</v>
      </c>
      <c r="D5" s="5" t="s">
        <v>193</v>
      </c>
      <c r="E5" s="5" t="s">
        <v>18</v>
      </c>
      <c r="F5" s="5" t="s">
        <v>19</v>
      </c>
      <c r="G5" s="5" t="s">
        <v>193</v>
      </c>
      <c r="H5" s="5" t="s">
        <v>18</v>
      </c>
      <c r="I5" s="5" t="s">
        <v>19</v>
      </c>
      <c r="J5" s="5" t="s">
        <v>193</v>
      </c>
      <c r="K5" t="s">
        <v>17</v>
      </c>
    </row>
    <row r="6" spans="1:11" x14ac:dyDescent="0.3">
      <c r="A6" s="3"/>
      <c r="B6" s="3"/>
      <c r="C6" s="3"/>
      <c r="D6" s="3"/>
      <c r="E6" s="3"/>
      <c r="F6" s="3"/>
      <c r="G6" s="3"/>
      <c r="H6" s="3"/>
      <c r="I6" s="3"/>
      <c r="J6" s="3"/>
    </row>
    <row r="7" spans="1:11" x14ac:dyDescent="0.3">
      <c r="A7" s="6" t="s">
        <v>1</v>
      </c>
      <c r="B7" s="14">
        <v>48108</v>
      </c>
      <c r="C7" s="213">
        <v>14.066514485077199</v>
      </c>
      <c r="D7" s="215">
        <v>13.265382490209101</v>
      </c>
      <c r="E7" s="14">
        <v>40087</v>
      </c>
      <c r="F7" s="217">
        <v>14.8756478664335</v>
      </c>
      <c r="G7" s="219">
        <v>12.9828195280042</v>
      </c>
      <c r="H7" s="14">
        <v>7521</v>
      </c>
      <c r="I7" s="221">
        <v>13.398177591320801</v>
      </c>
      <c r="J7" s="223">
        <v>16.469317941339298</v>
      </c>
    </row>
    <row r="8" spans="1:11" x14ac:dyDescent="0.3">
      <c r="A8" s="4" t="s">
        <v>2</v>
      </c>
      <c r="B8" s="13">
        <v>3513</v>
      </c>
      <c r="C8" s="212">
        <v>10.3416299916101</v>
      </c>
      <c r="D8" s="214">
        <v>11.8395979484044</v>
      </c>
      <c r="E8" s="13">
        <v>2327</v>
      </c>
      <c r="F8" s="216">
        <v>10.265255616775599</v>
      </c>
      <c r="G8" s="218">
        <v>11.0187576147891</v>
      </c>
      <c r="H8" s="13">
        <v>1093</v>
      </c>
      <c r="I8" s="220">
        <v>12.332028297097001</v>
      </c>
      <c r="J8" s="222">
        <v>15.150286491170601</v>
      </c>
    </row>
    <row r="9" spans="1:11" x14ac:dyDescent="0.3">
      <c r="A9" s="4" t="s">
        <v>3</v>
      </c>
      <c r="B9" s="13">
        <v>6804</v>
      </c>
      <c r="C9" s="212">
        <v>17.444722484309001</v>
      </c>
      <c r="D9" s="214">
        <v>13.962086524880499</v>
      </c>
      <c r="E9" s="13">
        <v>6627</v>
      </c>
      <c r="F9" s="216">
        <v>18.074950905520399</v>
      </c>
      <c r="G9" s="218">
        <v>14.209771361826601</v>
      </c>
      <c r="H9" s="13">
        <v>139</v>
      </c>
      <c r="I9" s="220">
        <v>13.3525456292027</v>
      </c>
      <c r="J9" s="222">
        <v>15.608702729467099</v>
      </c>
    </row>
    <row r="10" spans="1:11" x14ac:dyDescent="0.3">
      <c r="A10" s="4" t="s">
        <v>4</v>
      </c>
      <c r="B10" s="13">
        <v>2336</v>
      </c>
      <c r="C10" s="212">
        <v>13.0445222499567</v>
      </c>
      <c r="D10" s="214">
        <v>11.7592048280166</v>
      </c>
      <c r="E10" s="13">
        <v>1866</v>
      </c>
      <c r="F10" s="216">
        <v>13.5881042191573</v>
      </c>
      <c r="G10" s="218">
        <v>11.3060723098091</v>
      </c>
      <c r="H10" s="13">
        <v>443</v>
      </c>
      <c r="I10" s="220">
        <v>13.7020197333828</v>
      </c>
      <c r="J10" s="222">
        <v>15.248368606493599</v>
      </c>
    </row>
    <row r="11" spans="1:11" x14ac:dyDescent="0.3">
      <c r="A11" s="4" t="s">
        <v>5</v>
      </c>
      <c r="B11" s="13">
        <v>3022</v>
      </c>
      <c r="C11" s="212">
        <v>12.7085322107884</v>
      </c>
      <c r="D11" s="214">
        <v>12.514828515254001</v>
      </c>
      <c r="E11" s="13">
        <v>2670</v>
      </c>
      <c r="F11" s="216">
        <v>13.093819422989201</v>
      </c>
      <c r="G11" s="218">
        <v>12.2476818926745</v>
      </c>
      <c r="H11" s="13">
        <v>317</v>
      </c>
      <c r="I11" s="220">
        <v>15.291847563917001</v>
      </c>
      <c r="J11" s="222">
        <v>18.540808018230599</v>
      </c>
    </row>
    <row r="12" spans="1:11" x14ac:dyDescent="0.3">
      <c r="A12" s="4" t="s">
        <v>6</v>
      </c>
      <c r="B12" s="13">
        <v>693</v>
      </c>
      <c r="C12" s="212">
        <v>14.776434465553599</v>
      </c>
      <c r="D12" s="214">
        <v>13.7073331651904</v>
      </c>
      <c r="E12" s="13">
        <v>471</v>
      </c>
      <c r="F12" s="216">
        <v>16.8811153722089</v>
      </c>
      <c r="G12" s="218">
        <v>13.096250167783801</v>
      </c>
      <c r="H12" s="13">
        <v>216</v>
      </c>
      <c r="I12" s="220">
        <v>12.521739130434799</v>
      </c>
      <c r="J12" s="222">
        <v>15.571040304817799</v>
      </c>
    </row>
    <row r="13" spans="1:11" x14ac:dyDescent="0.3">
      <c r="A13" s="4" t="s">
        <v>7</v>
      </c>
      <c r="B13" s="13">
        <v>7322</v>
      </c>
      <c r="C13" s="212">
        <v>10.4627950609663</v>
      </c>
      <c r="D13" s="214">
        <v>11.7979470968437</v>
      </c>
      <c r="E13" s="13">
        <v>6461</v>
      </c>
      <c r="F13" s="216">
        <v>11.2069354295963</v>
      </c>
      <c r="G13" s="218">
        <v>11.7475981335906</v>
      </c>
      <c r="H13" s="13">
        <v>750</v>
      </c>
      <c r="I13" s="220">
        <v>9.4091080165600296</v>
      </c>
      <c r="J13" s="222">
        <v>14.988818925095901</v>
      </c>
    </row>
    <row r="14" spans="1:11" x14ac:dyDescent="0.3">
      <c r="A14" s="4" t="s">
        <v>8</v>
      </c>
      <c r="B14" s="13">
        <v>3245</v>
      </c>
      <c r="C14" s="212">
        <v>18.125048873398299</v>
      </c>
      <c r="D14" s="214">
        <v>14.0038765029418</v>
      </c>
      <c r="E14" s="13">
        <v>3155</v>
      </c>
      <c r="F14" s="216">
        <v>18.778867672968001</v>
      </c>
      <c r="G14" s="218">
        <v>14.1818964288184</v>
      </c>
      <c r="H14" s="13">
        <v>74</v>
      </c>
      <c r="I14" s="220">
        <v>13.3333333333333</v>
      </c>
      <c r="J14" s="222">
        <v>14.736851205469399</v>
      </c>
    </row>
    <row r="15" spans="1:11" x14ac:dyDescent="0.3">
      <c r="A15" s="4" t="s">
        <v>9</v>
      </c>
      <c r="B15" s="13">
        <v>5947</v>
      </c>
      <c r="C15" s="212">
        <v>13.5315010705517</v>
      </c>
      <c r="D15" s="214">
        <v>14.6748971919139</v>
      </c>
      <c r="E15" s="13">
        <v>2445</v>
      </c>
      <c r="F15" s="216">
        <v>13.243777591203299</v>
      </c>
      <c r="G15" s="218">
        <v>11.9524456131323</v>
      </c>
      <c r="H15" s="13">
        <v>3429</v>
      </c>
      <c r="I15" s="220">
        <v>14.7622286703231</v>
      </c>
      <c r="J15" s="222">
        <v>17.947687327062699</v>
      </c>
    </row>
    <row r="16" spans="1:11" x14ac:dyDescent="0.3">
      <c r="A16" s="4" t="s">
        <v>10</v>
      </c>
      <c r="B16" s="13">
        <v>3219</v>
      </c>
      <c r="C16" s="212">
        <v>15.076365373537</v>
      </c>
      <c r="D16" s="214">
        <v>13.830196174186</v>
      </c>
      <c r="E16" s="13">
        <v>2979</v>
      </c>
      <c r="F16" s="216">
        <v>15.7449102555971</v>
      </c>
      <c r="G16" s="218">
        <v>13.9858036299171</v>
      </c>
      <c r="H16" s="13">
        <v>209</v>
      </c>
      <c r="I16" s="220">
        <v>12.969283276450501</v>
      </c>
      <c r="J16" s="222">
        <v>15.157759433140701</v>
      </c>
    </row>
    <row r="17" spans="1:10" x14ac:dyDescent="0.3">
      <c r="A17" s="4" t="s">
        <v>11</v>
      </c>
      <c r="B17" s="13">
        <v>2931</v>
      </c>
      <c r="C17" s="212">
        <v>17.064409266364301</v>
      </c>
      <c r="D17" s="214">
        <v>14.2798216657935</v>
      </c>
      <c r="E17" s="13">
        <v>2820</v>
      </c>
      <c r="F17" s="216">
        <v>17.854655506451699</v>
      </c>
      <c r="G17" s="218">
        <v>14.554933410926999</v>
      </c>
      <c r="H17" s="13">
        <v>95</v>
      </c>
      <c r="I17" s="220">
        <v>12.289780077619699</v>
      </c>
      <c r="J17" s="222">
        <v>14.7634909676552</v>
      </c>
    </row>
    <row r="18" spans="1:10" x14ac:dyDescent="0.3">
      <c r="A18" s="4" t="s">
        <v>12</v>
      </c>
      <c r="B18" s="13">
        <v>1411</v>
      </c>
      <c r="C18" s="212">
        <v>18.0862654617702</v>
      </c>
      <c r="D18" s="214">
        <v>13.4638197240133</v>
      </c>
      <c r="E18" s="13">
        <v>1361</v>
      </c>
      <c r="F18" s="216">
        <v>18.499388337637601</v>
      </c>
      <c r="G18" s="218">
        <v>13.4638256711129</v>
      </c>
      <c r="H18" s="13">
        <v>37</v>
      </c>
      <c r="I18" s="220">
        <v>17.249417249417199</v>
      </c>
      <c r="J18" s="222">
        <v>17.7306879845985</v>
      </c>
    </row>
    <row r="19" spans="1:10" x14ac:dyDescent="0.3">
      <c r="A19" s="4" t="s">
        <v>13</v>
      </c>
      <c r="B19" s="13">
        <v>3121</v>
      </c>
      <c r="C19" s="212">
        <v>17.147503694872199</v>
      </c>
      <c r="D19" s="214">
        <v>13.747523106393301</v>
      </c>
      <c r="E19" s="13">
        <v>3057</v>
      </c>
      <c r="F19" s="216">
        <v>17.7340758788723</v>
      </c>
      <c r="G19" s="218">
        <v>13.9817580497092</v>
      </c>
      <c r="H19" s="13">
        <v>49</v>
      </c>
      <c r="I19" s="220">
        <v>12.5480153649168</v>
      </c>
      <c r="J19" s="222">
        <v>15.4269359101385</v>
      </c>
    </row>
    <row r="20" spans="1:10" x14ac:dyDescent="0.3">
      <c r="A20" s="4" t="s">
        <v>14</v>
      </c>
      <c r="B20" s="13">
        <v>4522</v>
      </c>
      <c r="C20" s="212">
        <v>17.200391021715401</v>
      </c>
      <c r="D20" s="214">
        <v>14.4899058277145</v>
      </c>
      <c r="E20" s="13">
        <v>3828</v>
      </c>
      <c r="F20" s="216">
        <v>18.219635131340301</v>
      </c>
      <c r="G20" s="218">
        <v>14.3331008103314</v>
      </c>
      <c r="H20" s="13">
        <v>669</v>
      </c>
      <c r="I20" s="220">
        <v>15.0148128198222</v>
      </c>
      <c r="J20" s="222">
        <v>16.256543221375701</v>
      </c>
    </row>
    <row r="21" spans="1:10" ht="14.4" customHeight="1" x14ac:dyDescent="0.3">
      <c r="A21" s="690" t="s">
        <v>24</v>
      </c>
      <c r="B21" s="691"/>
      <c r="C21" s="691"/>
      <c r="D21" s="691"/>
      <c r="E21" s="691"/>
      <c r="F21" s="691"/>
      <c r="G21" s="691"/>
      <c r="H21" s="691"/>
      <c r="I21" s="691"/>
      <c r="J21" s="691"/>
    </row>
    <row r="22" spans="1:10" ht="24" customHeight="1" x14ac:dyDescent="0.3">
      <c r="A22" s="690" t="s">
        <v>177</v>
      </c>
      <c r="B22" s="691"/>
      <c r="C22" s="691"/>
      <c r="D22" s="691"/>
      <c r="E22" s="691"/>
      <c r="F22" s="691"/>
      <c r="G22" s="691"/>
      <c r="H22" s="691"/>
      <c r="I22" s="691"/>
      <c r="J22" s="691"/>
    </row>
    <row r="23" spans="1:10" ht="14.4" customHeight="1" x14ac:dyDescent="0.3">
      <c r="A23" s="690" t="s">
        <v>26</v>
      </c>
      <c r="B23" s="691"/>
      <c r="C23" s="691"/>
      <c r="D23" s="691"/>
      <c r="E23" s="691"/>
      <c r="F23" s="691"/>
      <c r="G23" s="691"/>
      <c r="H23" s="691"/>
      <c r="I23" s="691"/>
      <c r="J23" s="691"/>
    </row>
  </sheetData>
  <mergeCells count="9">
    <mergeCell ref="A21:J21"/>
    <mergeCell ref="A22:J22"/>
    <mergeCell ref="A23:J23"/>
    <mergeCell ref="A1:J1"/>
    <mergeCell ref="A2:J2"/>
    <mergeCell ref="A4:A5"/>
    <mergeCell ref="B4:D4"/>
    <mergeCell ref="E4:G4"/>
    <mergeCell ref="H4:J4"/>
  </mergeCells>
  <pageMargins left="0.7" right="0.7" top="0.75" bottom="0.75" header="0.3" footer="0.3"/>
  <pageSetup paperSize="9" fitToHeight="0" orientation="landscape" horizontalDpi="300" verticalDpi="30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pageSetUpPr fitToPage="1"/>
  </sheetPr>
  <dimension ref="A1:K23"/>
  <sheetViews>
    <sheetView workbookViewId="0">
      <pane ySplit="5" topLeftCell="A6" activePane="bottomLeft" state="frozen"/>
      <selection pane="bottomLeft" sqref="A1:J1"/>
    </sheetView>
  </sheetViews>
  <sheetFormatPr defaultColWidth="11.5546875" defaultRowHeight="14.4" x14ac:dyDescent="0.3"/>
  <cols>
    <col min="1" max="1" width="23.88671875" customWidth="1"/>
    <col min="2" max="10" width="12.33203125" customWidth="1"/>
  </cols>
  <sheetData>
    <row r="1" spans="1:11" ht="21" x14ac:dyDescent="0.4">
      <c r="A1" s="692" t="s">
        <v>191</v>
      </c>
      <c r="B1" s="692"/>
      <c r="C1" s="692"/>
      <c r="D1" s="692"/>
      <c r="E1" s="692"/>
      <c r="F1" s="692"/>
      <c r="G1" s="692"/>
      <c r="H1" s="692"/>
      <c r="I1" s="692"/>
      <c r="J1" s="692"/>
    </row>
    <row r="2" spans="1:11" ht="21" x14ac:dyDescent="0.4">
      <c r="A2" s="692" t="s">
        <v>195</v>
      </c>
      <c r="B2" s="692"/>
      <c r="C2" s="692"/>
      <c r="D2" s="692"/>
      <c r="E2" s="692"/>
      <c r="F2" s="692"/>
      <c r="G2" s="692"/>
      <c r="H2" s="692"/>
      <c r="I2" s="692"/>
      <c r="J2" s="692"/>
    </row>
    <row r="3" spans="1:11" x14ac:dyDescent="0.3">
      <c r="A3" s="3"/>
      <c r="B3" s="3"/>
      <c r="C3" s="3"/>
      <c r="D3" s="3"/>
      <c r="E3" s="3"/>
      <c r="F3" s="3"/>
      <c r="G3" s="3"/>
      <c r="H3" s="3"/>
      <c r="I3" s="3"/>
      <c r="J3" s="3"/>
    </row>
    <row r="4" spans="1:11" x14ac:dyDescent="0.3">
      <c r="A4" s="693" t="s">
        <v>20</v>
      </c>
      <c r="B4" s="694" t="s">
        <v>21</v>
      </c>
      <c r="C4" s="694" t="s">
        <v>17</v>
      </c>
      <c r="D4" s="694" t="s">
        <v>17</v>
      </c>
      <c r="E4" s="694" t="s">
        <v>22</v>
      </c>
      <c r="F4" s="694" t="s">
        <v>17</v>
      </c>
      <c r="G4" s="694" t="s">
        <v>17</v>
      </c>
      <c r="H4" s="694" t="s">
        <v>23</v>
      </c>
      <c r="I4" s="694" t="s">
        <v>17</v>
      </c>
      <c r="J4" s="694" t="s">
        <v>17</v>
      </c>
      <c r="K4" t="s">
        <v>17</v>
      </c>
    </row>
    <row r="5" spans="1:11" ht="41.4" x14ac:dyDescent="0.3">
      <c r="A5" s="693" t="s">
        <v>17</v>
      </c>
      <c r="B5" s="5" t="s">
        <v>18</v>
      </c>
      <c r="C5" s="5" t="s">
        <v>19</v>
      </c>
      <c r="D5" s="5" t="s">
        <v>193</v>
      </c>
      <c r="E5" s="5" t="s">
        <v>18</v>
      </c>
      <c r="F5" s="5" t="s">
        <v>19</v>
      </c>
      <c r="G5" s="5" t="s">
        <v>193</v>
      </c>
      <c r="H5" s="5" t="s">
        <v>18</v>
      </c>
      <c r="I5" s="5" t="s">
        <v>19</v>
      </c>
      <c r="J5" s="5" t="s">
        <v>193</v>
      </c>
      <c r="K5" t="s">
        <v>17</v>
      </c>
    </row>
    <row r="6" spans="1:11" x14ac:dyDescent="0.3">
      <c r="A6" s="3"/>
      <c r="B6" s="3"/>
      <c r="C6" s="3"/>
      <c r="D6" s="3"/>
      <c r="E6" s="3"/>
      <c r="F6" s="3"/>
      <c r="G6" s="3"/>
      <c r="H6" s="3"/>
      <c r="I6" s="3"/>
      <c r="J6" s="3"/>
    </row>
    <row r="7" spans="1:11" x14ac:dyDescent="0.3">
      <c r="A7" s="6" t="s">
        <v>1</v>
      </c>
      <c r="B7" s="14">
        <v>43018</v>
      </c>
      <c r="C7" s="225">
        <v>12.10025053915</v>
      </c>
      <c r="D7" s="227">
        <v>9.4365238840070393</v>
      </c>
      <c r="E7" s="14">
        <v>36119</v>
      </c>
      <c r="F7" s="229">
        <v>13.0718126350601</v>
      </c>
      <c r="G7" s="231">
        <v>9.3758345518784996</v>
      </c>
      <c r="H7" s="14">
        <v>6471</v>
      </c>
      <c r="I7" s="233">
        <v>10.3926096997691</v>
      </c>
      <c r="J7" s="235">
        <v>10.6422682763778</v>
      </c>
    </row>
    <row r="8" spans="1:11" x14ac:dyDescent="0.3">
      <c r="A8" s="4" t="s">
        <v>2</v>
      </c>
      <c r="B8" s="13">
        <v>3036</v>
      </c>
      <c r="C8" s="224">
        <v>8.3345686943058102</v>
      </c>
      <c r="D8" s="226">
        <v>7.8271035020505</v>
      </c>
      <c r="E8" s="13">
        <v>2073</v>
      </c>
      <c r="F8" s="228">
        <v>8.8045292571151901</v>
      </c>
      <c r="G8" s="230">
        <v>7.42736811750129</v>
      </c>
      <c r="H8" s="13">
        <v>910</v>
      </c>
      <c r="I8" s="232">
        <v>8.8321217474013203</v>
      </c>
      <c r="J8" s="234">
        <v>9.4162094197593404</v>
      </c>
    </row>
    <row r="9" spans="1:11" x14ac:dyDescent="0.3">
      <c r="A9" s="4" t="s">
        <v>3</v>
      </c>
      <c r="B9" s="13">
        <v>6145</v>
      </c>
      <c r="C9" s="224">
        <v>15.4642937133682</v>
      </c>
      <c r="D9" s="226">
        <v>10.380728960895</v>
      </c>
      <c r="E9" s="13">
        <v>5985</v>
      </c>
      <c r="F9" s="228">
        <v>15.939597315436201</v>
      </c>
      <c r="G9" s="230">
        <v>10.5443529040827</v>
      </c>
      <c r="H9" s="13">
        <v>114</v>
      </c>
      <c r="I9" s="232">
        <v>12.9958960328317</v>
      </c>
      <c r="J9" s="234">
        <v>10.2929184529703</v>
      </c>
    </row>
    <row r="10" spans="1:11" x14ac:dyDescent="0.3">
      <c r="A10" s="4" t="s">
        <v>4</v>
      </c>
      <c r="B10" s="13">
        <v>2232</v>
      </c>
      <c r="C10" s="224">
        <v>11.744030643922301</v>
      </c>
      <c r="D10" s="226">
        <v>8.3010985906544104</v>
      </c>
      <c r="E10" s="13">
        <v>1781</v>
      </c>
      <c r="F10" s="228">
        <v>12.4552422513148</v>
      </c>
      <c r="G10" s="230">
        <v>8.0746043566545591</v>
      </c>
      <c r="H10" s="13">
        <v>426</v>
      </c>
      <c r="I10" s="232">
        <v>11.3018332316345</v>
      </c>
      <c r="J10" s="234">
        <v>9.8485143186796904</v>
      </c>
    </row>
    <row r="11" spans="1:11" x14ac:dyDescent="0.3">
      <c r="A11" s="4" t="s">
        <v>5</v>
      </c>
      <c r="B11" s="13">
        <v>2877</v>
      </c>
      <c r="C11" s="224">
        <v>11.559230509618599</v>
      </c>
      <c r="D11" s="226">
        <v>9.2250983449095507</v>
      </c>
      <c r="E11" s="13">
        <v>2596</v>
      </c>
      <c r="F11" s="228">
        <v>12.177731076669</v>
      </c>
      <c r="G11" s="230">
        <v>9.1751162551314795</v>
      </c>
      <c r="H11" s="13">
        <v>247</v>
      </c>
      <c r="I11" s="232">
        <v>10.947611027391201</v>
      </c>
      <c r="J11" s="234">
        <v>11.552837782362101</v>
      </c>
    </row>
    <row r="12" spans="1:11" x14ac:dyDescent="0.3">
      <c r="A12" s="4" t="s">
        <v>6</v>
      </c>
      <c r="B12" s="13">
        <v>621</v>
      </c>
      <c r="C12" s="224">
        <v>11.9740850719216</v>
      </c>
      <c r="D12" s="226">
        <v>9.0131058154786192</v>
      </c>
      <c r="E12" s="13">
        <v>422</v>
      </c>
      <c r="F12" s="228">
        <v>14.090620721893901</v>
      </c>
      <c r="G12" s="230">
        <v>8.5422438256735607</v>
      </c>
      <c r="H12" s="13">
        <v>196</v>
      </c>
      <c r="I12" s="232">
        <v>9.7405824470728604</v>
      </c>
      <c r="J12" s="234">
        <v>9.8233967669743407</v>
      </c>
    </row>
    <row r="13" spans="1:11" x14ac:dyDescent="0.3">
      <c r="A13" s="4" t="s">
        <v>7</v>
      </c>
      <c r="B13" s="13">
        <v>6320</v>
      </c>
      <c r="C13" s="224">
        <v>8.8661188003804607</v>
      </c>
      <c r="D13" s="226">
        <v>8.4175575018864492</v>
      </c>
      <c r="E13" s="13">
        <v>5594</v>
      </c>
      <c r="F13" s="228">
        <v>9.5766845223727</v>
      </c>
      <c r="G13" s="230">
        <v>8.3967427941824102</v>
      </c>
      <c r="H13" s="13">
        <v>615</v>
      </c>
      <c r="I13" s="232">
        <v>7.3862339814803697</v>
      </c>
      <c r="J13" s="234">
        <v>10.181921013334501</v>
      </c>
    </row>
    <row r="14" spans="1:11" x14ac:dyDescent="0.3">
      <c r="A14" s="4" t="s">
        <v>8</v>
      </c>
      <c r="B14" s="13">
        <v>2807</v>
      </c>
      <c r="C14" s="224">
        <v>15.4380908905914</v>
      </c>
      <c r="D14" s="226">
        <v>10.068805260464901</v>
      </c>
      <c r="E14" s="13">
        <v>2746</v>
      </c>
      <c r="F14" s="228">
        <v>15.997576477853301</v>
      </c>
      <c r="G14" s="230">
        <v>10.220255538404199</v>
      </c>
      <c r="H14" s="13">
        <v>43</v>
      </c>
      <c r="I14" s="232">
        <v>9.7439383639247694</v>
      </c>
      <c r="J14" s="234">
        <v>9.1504695726979008</v>
      </c>
    </row>
    <row r="15" spans="1:11" x14ac:dyDescent="0.3">
      <c r="A15" s="4" t="s">
        <v>9</v>
      </c>
      <c r="B15" s="13">
        <v>5217</v>
      </c>
      <c r="C15" s="224">
        <v>10.7575882547014</v>
      </c>
      <c r="D15" s="226">
        <v>9.5158572121855904</v>
      </c>
      <c r="E15" s="13">
        <v>2140</v>
      </c>
      <c r="F15" s="228">
        <v>11.347066465176701</v>
      </c>
      <c r="G15" s="230">
        <v>7.68441400879464</v>
      </c>
      <c r="H15" s="13">
        <v>3023</v>
      </c>
      <c r="I15" s="232">
        <v>11.0832471751102</v>
      </c>
      <c r="J15" s="234">
        <v>11.386704777775501</v>
      </c>
    </row>
    <row r="16" spans="1:11" x14ac:dyDescent="0.3">
      <c r="A16" s="4" t="s">
        <v>10</v>
      </c>
      <c r="B16" s="13">
        <v>2925</v>
      </c>
      <c r="C16" s="224">
        <v>13.4852284881791</v>
      </c>
      <c r="D16" s="226">
        <v>10.094603158541</v>
      </c>
      <c r="E16" s="13">
        <v>2715</v>
      </c>
      <c r="F16" s="228">
        <v>14.0136988422569</v>
      </c>
      <c r="G16" s="230">
        <v>10.1782605885622</v>
      </c>
      <c r="H16" s="13">
        <v>187</v>
      </c>
      <c r="I16" s="232">
        <v>12.579885637403301</v>
      </c>
      <c r="J16" s="234">
        <v>10.862002811094101</v>
      </c>
    </row>
    <row r="17" spans="1:10" x14ac:dyDescent="0.3">
      <c r="A17" s="4" t="s">
        <v>11</v>
      </c>
      <c r="B17" s="13">
        <v>2553</v>
      </c>
      <c r="C17" s="224">
        <v>14.693778885390801</v>
      </c>
      <c r="D17" s="226">
        <v>10.2495711039453</v>
      </c>
      <c r="E17" s="13">
        <v>2472</v>
      </c>
      <c r="F17" s="228">
        <v>15.357185013077199</v>
      </c>
      <c r="G17" s="230">
        <v>10.525268625562401</v>
      </c>
      <c r="H17" s="13">
        <v>70</v>
      </c>
      <c r="I17" s="232">
        <v>10.901728702694299</v>
      </c>
      <c r="J17" s="234">
        <v>8.9202513220749893</v>
      </c>
    </row>
    <row r="18" spans="1:10" x14ac:dyDescent="0.3">
      <c r="A18" s="4" t="s">
        <v>12</v>
      </c>
      <c r="B18" s="13">
        <v>1318</v>
      </c>
      <c r="C18" s="224">
        <v>16.223934611881099</v>
      </c>
      <c r="D18" s="226">
        <v>9.9497659967269403</v>
      </c>
      <c r="E18" s="13">
        <v>1287</v>
      </c>
      <c r="F18" s="228">
        <v>16.695422055599501</v>
      </c>
      <c r="G18" s="230">
        <v>10.000816626572099</v>
      </c>
      <c r="H18" s="13">
        <v>24</v>
      </c>
      <c r="I18" s="232">
        <v>13.6208853575482</v>
      </c>
      <c r="J18" s="234">
        <v>12.9320770098631</v>
      </c>
    </row>
    <row r="19" spans="1:10" x14ac:dyDescent="0.3">
      <c r="A19" s="4" t="s">
        <v>13</v>
      </c>
      <c r="B19" s="13">
        <v>2839</v>
      </c>
      <c r="C19" s="224">
        <v>15.419961762405499</v>
      </c>
      <c r="D19" s="226">
        <v>10.513488685080899</v>
      </c>
      <c r="E19" s="13">
        <v>2787</v>
      </c>
      <c r="F19" s="228">
        <v>15.911166933089699</v>
      </c>
      <c r="G19" s="230">
        <v>10.6925446950679</v>
      </c>
      <c r="H19" s="13">
        <v>30</v>
      </c>
      <c r="I19" s="232">
        <v>9.7624471200781002</v>
      </c>
      <c r="J19" s="234">
        <v>9.2605902871213601</v>
      </c>
    </row>
    <row r="20" spans="1:10" x14ac:dyDescent="0.3">
      <c r="A20" s="4" t="s">
        <v>14</v>
      </c>
      <c r="B20" s="13">
        <v>4122</v>
      </c>
      <c r="C20" s="224">
        <v>15.433462382339499</v>
      </c>
      <c r="D20" s="226">
        <v>10.628370011354299</v>
      </c>
      <c r="E20" s="13">
        <v>3515</v>
      </c>
      <c r="F20" s="228">
        <v>16.367793397935301</v>
      </c>
      <c r="G20" s="230">
        <v>10.6715843207432</v>
      </c>
      <c r="H20" s="13">
        <v>586</v>
      </c>
      <c r="I20" s="232">
        <v>13.3421370187382</v>
      </c>
      <c r="J20" s="234">
        <v>11.316489176220699</v>
      </c>
    </row>
    <row r="21" spans="1:10" ht="14.4" customHeight="1" x14ac:dyDescent="0.3">
      <c r="A21" s="690" t="s">
        <v>24</v>
      </c>
      <c r="B21" s="691"/>
      <c r="C21" s="691"/>
      <c r="D21" s="691"/>
      <c r="E21" s="691"/>
      <c r="F21" s="691"/>
      <c r="G21" s="691"/>
      <c r="H21" s="691"/>
      <c r="I21" s="691"/>
      <c r="J21" s="691"/>
    </row>
    <row r="22" spans="1:10" ht="24" customHeight="1" x14ac:dyDescent="0.3">
      <c r="A22" s="690" t="s">
        <v>177</v>
      </c>
      <c r="B22" s="691"/>
      <c r="C22" s="691"/>
      <c r="D22" s="691"/>
      <c r="E22" s="691"/>
      <c r="F22" s="691"/>
      <c r="G22" s="691"/>
      <c r="H22" s="691"/>
      <c r="I22" s="691"/>
      <c r="J22" s="691"/>
    </row>
    <row r="23" spans="1:10" ht="14.4" customHeight="1" x14ac:dyDescent="0.3">
      <c r="A23" s="690" t="s">
        <v>26</v>
      </c>
      <c r="B23" s="691"/>
      <c r="C23" s="691"/>
      <c r="D23" s="691"/>
      <c r="E23" s="691"/>
      <c r="F23" s="691"/>
      <c r="G23" s="691"/>
      <c r="H23" s="691"/>
      <c r="I23" s="691"/>
      <c r="J23" s="691"/>
    </row>
  </sheetData>
  <mergeCells count="9">
    <mergeCell ref="A21:J21"/>
    <mergeCell ref="A22:J22"/>
    <mergeCell ref="A23:J23"/>
    <mergeCell ref="A1:J1"/>
    <mergeCell ref="A2:J2"/>
    <mergeCell ref="A4:A5"/>
    <mergeCell ref="B4:D4"/>
    <mergeCell ref="E4:G4"/>
    <mergeCell ref="H4:J4"/>
  </mergeCells>
  <pageMargins left="0.7" right="0.7" top="0.75" bottom="0.75" header="0.3" footer="0.3"/>
  <pageSetup paperSize="9" fitToHeight="0" orientation="landscape" horizontalDpi="300" verticalDpi="30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pageSetUpPr fitToPage="1"/>
  </sheetPr>
  <dimension ref="A1:K23"/>
  <sheetViews>
    <sheetView workbookViewId="0">
      <pane ySplit="5" topLeftCell="A6" activePane="bottomLeft" state="frozen"/>
      <selection pane="bottomLeft" sqref="A1:J1"/>
    </sheetView>
  </sheetViews>
  <sheetFormatPr defaultColWidth="11.5546875" defaultRowHeight="14.4" x14ac:dyDescent="0.3"/>
  <cols>
    <col min="1" max="1" width="23.88671875" customWidth="1"/>
    <col min="2" max="10" width="12.33203125" customWidth="1"/>
  </cols>
  <sheetData>
    <row r="1" spans="1:11" ht="21" x14ac:dyDescent="0.4">
      <c r="A1" s="692" t="s">
        <v>191</v>
      </c>
      <c r="B1" s="692"/>
      <c r="C1" s="692"/>
      <c r="D1" s="692"/>
      <c r="E1" s="692"/>
      <c r="F1" s="692"/>
      <c r="G1" s="692"/>
      <c r="H1" s="692"/>
      <c r="I1" s="692"/>
      <c r="J1" s="692"/>
    </row>
    <row r="2" spans="1:11" ht="21" x14ac:dyDescent="0.4">
      <c r="A2" s="692" t="s">
        <v>198</v>
      </c>
      <c r="B2" s="692"/>
      <c r="C2" s="692"/>
      <c r="D2" s="692"/>
      <c r="E2" s="692"/>
      <c r="F2" s="692"/>
      <c r="G2" s="692"/>
      <c r="H2" s="692"/>
      <c r="I2" s="692"/>
      <c r="J2" s="692"/>
    </row>
    <row r="3" spans="1:11" x14ac:dyDescent="0.3">
      <c r="A3" s="3"/>
      <c r="B3" s="3"/>
      <c r="C3" s="3"/>
      <c r="D3" s="3"/>
      <c r="E3" s="3"/>
      <c r="F3" s="3"/>
      <c r="G3" s="3"/>
      <c r="H3" s="3"/>
      <c r="I3" s="3"/>
      <c r="J3" s="3"/>
    </row>
    <row r="4" spans="1:11" x14ac:dyDescent="0.3">
      <c r="A4" s="693" t="s">
        <v>20</v>
      </c>
      <c r="B4" s="694" t="s">
        <v>21</v>
      </c>
      <c r="C4" s="694" t="s">
        <v>17</v>
      </c>
      <c r="D4" s="694" t="s">
        <v>17</v>
      </c>
      <c r="E4" s="694" t="s">
        <v>28</v>
      </c>
      <c r="F4" s="694" t="s">
        <v>17</v>
      </c>
      <c r="G4" s="694" t="s">
        <v>17</v>
      </c>
      <c r="H4" s="694" t="s">
        <v>29</v>
      </c>
      <c r="I4" s="694" t="s">
        <v>17</v>
      </c>
      <c r="J4" s="694" t="s">
        <v>17</v>
      </c>
      <c r="K4" t="s">
        <v>17</v>
      </c>
    </row>
    <row r="5" spans="1:11" ht="41.4" x14ac:dyDescent="0.3">
      <c r="A5" s="693" t="s">
        <v>17</v>
      </c>
      <c r="B5" s="5" t="s">
        <v>18</v>
      </c>
      <c r="C5" s="5" t="s">
        <v>19</v>
      </c>
      <c r="D5" s="5" t="s">
        <v>193</v>
      </c>
      <c r="E5" s="5" t="s">
        <v>18</v>
      </c>
      <c r="F5" s="5" t="s">
        <v>19</v>
      </c>
      <c r="G5" s="5" t="s">
        <v>193</v>
      </c>
      <c r="H5" s="5" t="s">
        <v>18</v>
      </c>
      <c r="I5" s="5" t="s">
        <v>19</v>
      </c>
      <c r="J5" s="5" t="s">
        <v>193</v>
      </c>
      <c r="K5" t="s">
        <v>17</v>
      </c>
    </row>
    <row r="6" spans="1:11" x14ac:dyDescent="0.3">
      <c r="A6" s="3"/>
      <c r="B6" s="3"/>
      <c r="C6" s="3"/>
      <c r="D6" s="3"/>
      <c r="E6" s="3"/>
      <c r="F6" s="3"/>
      <c r="G6" s="3"/>
      <c r="H6" s="3"/>
      <c r="I6" s="3"/>
      <c r="J6" s="3"/>
    </row>
    <row r="7" spans="1:11" x14ac:dyDescent="0.3">
      <c r="A7" s="6" t="s">
        <v>1</v>
      </c>
      <c r="B7" s="14">
        <v>91127</v>
      </c>
      <c r="C7" s="237">
        <v>13.0644844498414</v>
      </c>
      <c r="D7" s="239">
        <v>11.209502852604899</v>
      </c>
      <c r="E7" s="14">
        <v>1344</v>
      </c>
      <c r="F7" s="241">
        <v>3.1563002712445498</v>
      </c>
      <c r="G7" s="243">
        <v>5.8188801711972298</v>
      </c>
      <c r="H7" s="14">
        <v>89699</v>
      </c>
      <c r="I7" s="245">
        <v>13.6958524923447</v>
      </c>
      <c r="J7" s="247">
        <v>11.330493457131</v>
      </c>
    </row>
    <row r="8" spans="1:11" x14ac:dyDescent="0.3">
      <c r="A8" s="4" t="s">
        <v>2</v>
      </c>
      <c r="B8" s="13">
        <v>6549</v>
      </c>
      <c r="C8" s="236">
        <v>9.3030721872376407</v>
      </c>
      <c r="D8" s="238">
        <v>9.6178787231338294</v>
      </c>
      <c r="E8" s="13">
        <v>242</v>
      </c>
      <c r="F8" s="240">
        <v>3.2383679695968102</v>
      </c>
      <c r="G8" s="242">
        <v>5.9871001217017303</v>
      </c>
      <c r="H8" s="13">
        <v>6292</v>
      </c>
      <c r="I8" s="244">
        <v>9.9994914435375204</v>
      </c>
      <c r="J8" s="246">
        <v>9.7182888725878893</v>
      </c>
    </row>
    <row r="9" spans="1:11" x14ac:dyDescent="0.3">
      <c r="A9" s="4" t="s">
        <v>3</v>
      </c>
      <c r="B9" s="13">
        <v>12949</v>
      </c>
      <c r="C9" s="236">
        <v>16.4452837760779</v>
      </c>
      <c r="D9" s="238">
        <v>12.0939285792962</v>
      </c>
      <c r="E9" s="13">
        <v>115</v>
      </c>
      <c r="F9" s="240">
        <v>2.9800466442083402</v>
      </c>
      <c r="G9" s="242">
        <v>4.6692024326072801</v>
      </c>
      <c r="H9" s="13">
        <v>12829</v>
      </c>
      <c r="I9" s="244">
        <v>17.132539806546099</v>
      </c>
      <c r="J9" s="246">
        <v>12.2492505986058</v>
      </c>
    </row>
    <row r="10" spans="1:11" x14ac:dyDescent="0.3">
      <c r="A10" s="4" t="s">
        <v>4</v>
      </c>
      <c r="B10" s="13">
        <v>4568</v>
      </c>
      <c r="C10" s="236">
        <v>12.374943448567301</v>
      </c>
      <c r="D10" s="238">
        <v>9.8732644368173492</v>
      </c>
      <c r="E10" s="13">
        <v>65</v>
      </c>
      <c r="F10" s="240">
        <v>2.7429632442925298</v>
      </c>
      <c r="G10" s="242">
        <v>5.3619354404449497</v>
      </c>
      <c r="H10" s="13">
        <v>4503</v>
      </c>
      <c r="I10" s="244">
        <v>13.035699811253</v>
      </c>
      <c r="J10" s="246">
        <v>9.9930811636333701</v>
      </c>
    </row>
    <row r="11" spans="1:11" x14ac:dyDescent="0.3">
      <c r="A11" s="4" t="s">
        <v>5</v>
      </c>
      <c r="B11" s="13">
        <v>5899</v>
      </c>
      <c r="C11" s="236">
        <v>12.120776272126699</v>
      </c>
      <c r="D11" s="238">
        <v>10.707388163642401</v>
      </c>
      <c r="E11" s="13">
        <v>78</v>
      </c>
      <c r="F11" s="240">
        <v>3.2731850608476698</v>
      </c>
      <c r="G11" s="242">
        <v>5.9360326556538503</v>
      </c>
      <c r="H11" s="13">
        <v>5819</v>
      </c>
      <c r="I11" s="244">
        <v>12.57197178382</v>
      </c>
      <c r="J11" s="246">
        <v>10.802989933050499</v>
      </c>
    </row>
    <row r="12" spans="1:11" x14ac:dyDescent="0.3">
      <c r="A12" s="4" t="s">
        <v>6</v>
      </c>
      <c r="B12" s="13">
        <v>1314</v>
      </c>
      <c r="C12" s="236">
        <v>13.304847055011599</v>
      </c>
      <c r="D12" s="238">
        <v>11.099025331441499</v>
      </c>
      <c r="E12" s="13" t="s">
        <v>34</v>
      </c>
      <c r="F12" s="240" t="s">
        <v>34</v>
      </c>
      <c r="G12" s="242" t="s">
        <v>34</v>
      </c>
      <c r="H12" s="13" t="s">
        <v>34</v>
      </c>
      <c r="I12" s="244" t="s">
        <v>34</v>
      </c>
      <c r="J12" s="246" t="s">
        <v>34</v>
      </c>
    </row>
    <row r="13" spans="1:11" x14ac:dyDescent="0.3">
      <c r="A13" s="4" t="s">
        <v>7</v>
      </c>
      <c r="B13" s="13">
        <v>13642</v>
      </c>
      <c r="C13" s="236">
        <v>9.6571027700636893</v>
      </c>
      <c r="D13" s="238">
        <v>9.9854431119621907</v>
      </c>
      <c r="E13" s="13">
        <v>288</v>
      </c>
      <c r="F13" s="240">
        <v>2.7892922170999102</v>
      </c>
      <c r="G13" s="242">
        <v>6.3019317194345401</v>
      </c>
      <c r="H13" s="13">
        <v>13338</v>
      </c>
      <c r="I13" s="244">
        <v>10.186446023979199</v>
      </c>
      <c r="J13" s="246">
        <v>10.0867985599417</v>
      </c>
    </row>
    <row r="14" spans="1:11" x14ac:dyDescent="0.3">
      <c r="A14" s="4" t="s">
        <v>8</v>
      </c>
      <c r="B14" s="13">
        <v>6052</v>
      </c>
      <c r="C14" s="236">
        <v>16.7711863702242</v>
      </c>
      <c r="D14" s="238">
        <v>11.972607038411301</v>
      </c>
      <c r="E14" s="13">
        <v>35</v>
      </c>
      <c r="F14" s="240">
        <v>3.0326661467810401</v>
      </c>
      <c r="G14" s="242">
        <v>4.7545082636228297</v>
      </c>
      <c r="H14" s="13">
        <v>6014</v>
      </c>
      <c r="I14" s="244">
        <v>17.216503108932901</v>
      </c>
      <c r="J14" s="246">
        <v>12.0800834830585</v>
      </c>
    </row>
    <row r="15" spans="1:11" x14ac:dyDescent="0.3">
      <c r="A15" s="4" t="s">
        <v>9</v>
      </c>
      <c r="B15" s="13">
        <v>11164</v>
      </c>
      <c r="C15" s="236">
        <v>12.0763305435755</v>
      </c>
      <c r="D15" s="238">
        <v>11.777533259601499</v>
      </c>
      <c r="E15" s="13">
        <v>235</v>
      </c>
      <c r="F15" s="240">
        <v>3.68506060748616</v>
      </c>
      <c r="G15" s="242">
        <v>7.26469338170378</v>
      </c>
      <c r="H15" s="13">
        <v>10915</v>
      </c>
      <c r="I15" s="244">
        <v>12.6818035000151</v>
      </c>
      <c r="J15" s="246">
        <v>11.9007545195968</v>
      </c>
    </row>
    <row r="16" spans="1:11" x14ac:dyDescent="0.3">
      <c r="A16" s="4" t="s">
        <v>10</v>
      </c>
      <c r="B16" s="13">
        <v>6144</v>
      </c>
      <c r="C16" s="236">
        <v>14.2745291194353</v>
      </c>
      <c r="D16" s="238">
        <v>11.8202111205793</v>
      </c>
      <c r="E16" s="13">
        <v>75</v>
      </c>
      <c r="F16" s="240">
        <v>2.9827003380393702</v>
      </c>
      <c r="G16" s="242">
        <v>5.3632669899865997</v>
      </c>
      <c r="H16" s="13">
        <v>6064</v>
      </c>
      <c r="I16" s="244">
        <v>14.9627904222349</v>
      </c>
      <c r="J16" s="246">
        <v>11.956051031905</v>
      </c>
    </row>
    <row r="17" spans="1:10" x14ac:dyDescent="0.3">
      <c r="A17" s="4" t="s">
        <v>11</v>
      </c>
      <c r="B17" s="13">
        <v>5484</v>
      </c>
      <c r="C17" s="236">
        <v>15.8722808154949</v>
      </c>
      <c r="D17" s="238">
        <v>12.1513667563248</v>
      </c>
      <c r="E17" s="13">
        <v>67</v>
      </c>
      <c r="F17" s="240">
        <v>4.0327434693631901</v>
      </c>
      <c r="G17" s="242">
        <v>7.1461606667144402</v>
      </c>
      <c r="H17" s="13">
        <v>5416</v>
      </c>
      <c r="I17" s="244">
        <v>16.467311656643201</v>
      </c>
      <c r="J17" s="246">
        <v>12.257063404964899</v>
      </c>
    </row>
    <row r="18" spans="1:10" x14ac:dyDescent="0.3">
      <c r="A18" s="4" t="s">
        <v>12</v>
      </c>
      <c r="B18" s="13">
        <v>2729</v>
      </c>
      <c r="C18" s="236">
        <v>17.136254890017799</v>
      </c>
      <c r="D18" s="238">
        <v>11.617873190782699</v>
      </c>
      <c r="E18" s="13" t="s">
        <v>34</v>
      </c>
      <c r="F18" s="240" t="s">
        <v>34</v>
      </c>
      <c r="G18" s="242" t="s">
        <v>34</v>
      </c>
      <c r="H18" s="13" t="s">
        <v>34</v>
      </c>
      <c r="I18" s="244" t="s">
        <v>34</v>
      </c>
      <c r="J18" s="246" t="s">
        <v>34</v>
      </c>
    </row>
    <row r="19" spans="1:10" x14ac:dyDescent="0.3">
      <c r="A19" s="4" t="s">
        <v>13</v>
      </c>
      <c r="B19" s="13">
        <v>5960</v>
      </c>
      <c r="C19" s="236">
        <v>16.278771225906201</v>
      </c>
      <c r="D19" s="238">
        <v>12.076743754798599</v>
      </c>
      <c r="E19" s="13">
        <v>49</v>
      </c>
      <c r="F19" s="240">
        <v>2.6730674813158002</v>
      </c>
      <c r="G19" s="242">
        <v>4.3423065417034996</v>
      </c>
      <c r="H19" s="13">
        <v>5904</v>
      </c>
      <c r="I19" s="244">
        <v>16.975761235228202</v>
      </c>
      <c r="J19" s="246">
        <v>12.2250165445182</v>
      </c>
    </row>
    <row r="20" spans="1:10" x14ac:dyDescent="0.3">
      <c r="A20" s="4" t="s">
        <v>14</v>
      </c>
      <c r="B20" s="13">
        <v>8645</v>
      </c>
      <c r="C20" s="236">
        <v>16.3118439648064</v>
      </c>
      <c r="D20" s="238">
        <v>12.4316412837535</v>
      </c>
      <c r="E20" s="13">
        <v>69</v>
      </c>
      <c r="F20" s="240">
        <v>3.7746170678337001</v>
      </c>
      <c r="G20" s="242">
        <v>5.6984329117069601</v>
      </c>
      <c r="H20" s="13">
        <v>8570</v>
      </c>
      <c r="I20" s="244">
        <v>16.747996396347101</v>
      </c>
      <c r="J20" s="246">
        <v>12.538730725791901</v>
      </c>
    </row>
    <row r="21" spans="1:10" ht="14.4" customHeight="1" x14ac:dyDescent="0.3">
      <c r="A21" s="690" t="s">
        <v>30</v>
      </c>
      <c r="B21" s="691"/>
      <c r="C21" s="691"/>
      <c r="D21" s="691"/>
      <c r="E21" s="691"/>
      <c r="F21" s="691"/>
      <c r="G21" s="691"/>
      <c r="H21" s="691"/>
      <c r="I21" s="691"/>
      <c r="J21" s="691"/>
    </row>
    <row r="22" spans="1:10" ht="24" customHeight="1" x14ac:dyDescent="0.3">
      <c r="A22" s="690" t="s">
        <v>177</v>
      </c>
      <c r="B22" s="691"/>
      <c r="C22" s="691"/>
      <c r="D22" s="691"/>
      <c r="E22" s="691"/>
      <c r="F22" s="691"/>
      <c r="G22" s="691"/>
      <c r="H22" s="691"/>
      <c r="I22" s="691"/>
      <c r="J22" s="691"/>
    </row>
    <row r="23" spans="1:10" ht="14.4" customHeight="1" x14ac:dyDescent="0.3">
      <c r="A23" s="690" t="s">
        <v>26</v>
      </c>
      <c r="B23" s="691"/>
      <c r="C23" s="691"/>
      <c r="D23" s="691"/>
      <c r="E23" s="691"/>
      <c r="F23" s="691"/>
      <c r="G23" s="691"/>
      <c r="H23" s="691"/>
      <c r="I23" s="691"/>
      <c r="J23" s="691"/>
    </row>
  </sheetData>
  <mergeCells count="9">
    <mergeCell ref="A21:J21"/>
    <mergeCell ref="A22:J22"/>
    <mergeCell ref="A23:J23"/>
    <mergeCell ref="A1:J1"/>
    <mergeCell ref="A2:J2"/>
    <mergeCell ref="A4:A5"/>
    <mergeCell ref="B4:D4"/>
    <mergeCell ref="E4:G4"/>
    <mergeCell ref="H4:J4"/>
  </mergeCells>
  <pageMargins left="0.7" right="0.7" top="0.75" bottom="0.75" header="0.3" footer="0.3"/>
  <pageSetup paperSize="9" fitToHeight="0" orientation="landscape" horizontalDpi="300" verticalDpi="30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pageSetUpPr fitToPage="1"/>
  </sheetPr>
  <dimension ref="A1:K23"/>
  <sheetViews>
    <sheetView workbookViewId="0">
      <pane ySplit="5" topLeftCell="A6" activePane="bottomLeft" state="frozen"/>
      <selection pane="bottomLeft" sqref="A1:J1"/>
    </sheetView>
  </sheetViews>
  <sheetFormatPr defaultColWidth="11.5546875" defaultRowHeight="14.4" x14ac:dyDescent="0.3"/>
  <cols>
    <col min="1" max="1" width="23.88671875" customWidth="1"/>
    <col min="2" max="10" width="12.33203125" customWidth="1"/>
  </cols>
  <sheetData>
    <row r="1" spans="1:11" ht="21" x14ac:dyDescent="0.4">
      <c r="A1" s="692" t="s">
        <v>191</v>
      </c>
      <c r="B1" s="692"/>
      <c r="C1" s="692"/>
      <c r="D1" s="692"/>
      <c r="E1" s="692"/>
      <c r="F1" s="692"/>
      <c r="G1" s="692"/>
      <c r="H1" s="692"/>
      <c r="I1" s="692"/>
      <c r="J1" s="692"/>
    </row>
    <row r="2" spans="1:11" ht="21" x14ac:dyDescent="0.4">
      <c r="A2" s="692" t="s">
        <v>199</v>
      </c>
      <c r="B2" s="692"/>
      <c r="C2" s="692"/>
      <c r="D2" s="692"/>
      <c r="E2" s="692"/>
      <c r="F2" s="692"/>
      <c r="G2" s="692"/>
      <c r="H2" s="692"/>
      <c r="I2" s="692"/>
      <c r="J2" s="692"/>
    </row>
    <row r="3" spans="1:11" x14ac:dyDescent="0.3">
      <c r="A3" s="3"/>
      <c r="B3" s="3"/>
      <c r="C3" s="3"/>
      <c r="D3" s="3"/>
      <c r="E3" s="3"/>
      <c r="F3" s="3"/>
      <c r="G3" s="3"/>
      <c r="H3" s="3"/>
      <c r="I3" s="3"/>
      <c r="J3" s="3"/>
    </row>
    <row r="4" spans="1:11" x14ac:dyDescent="0.3">
      <c r="A4" s="693" t="s">
        <v>20</v>
      </c>
      <c r="B4" s="694" t="s">
        <v>21</v>
      </c>
      <c r="C4" s="694" t="s">
        <v>17</v>
      </c>
      <c r="D4" s="694" t="s">
        <v>17</v>
      </c>
      <c r="E4" s="694" t="s">
        <v>28</v>
      </c>
      <c r="F4" s="694" t="s">
        <v>17</v>
      </c>
      <c r="G4" s="694" t="s">
        <v>17</v>
      </c>
      <c r="H4" s="694" t="s">
        <v>29</v>
      </c>
      <c r="I4" s="694" t="s">
        <v>17</v>
      </c>
      <c r="J4" s="694" t="s">
        <v>17</v>
      </c>
      <c r="K4" t="s">
        <v>17</v>
      </c>
    </row>
    <row r="5" spans="1:11" ht="41.4" x14ac:dyDescent="0.3">
      <c r="A5" s="693" t="s">
        <v>17</v>
      </c>
      <c r="B5" s="5" t="s">
        <v>18</v>
      </c>
      <c r="C5" s="5" t="s">
        <v>19</v>
      </c>
      <c r="D5" s="5" t="s">
        <v>193</v>
      </c>
      <c r="E5" s="5" t="s">
        <v>18</v>
      </c>
      <c r="F5" s="5" t="s">
        <v>19</v>
      </c>
      <c r="G5" s="5" t="s">
        <v>193</v>
      </c>
      <c r="H5" s="5" t="s">
        <v>18</v>
      </c>
      <c r="I5" s="5" t="s">
        <v>19</v>
      </c>
      <c r="J5" s="5" t="s">
        <v>193</v>
      </c>
      <c r="K5" t="s">
        <v>17</v>
      </c>
    </row>
    <row r="6" spans="1:11" x14ac:dyDescent="0.3">
      <c r="A6" s="3"/>
      <c r="B6" s="3"/>
      <c r="C6" s="3"/>
      <c r="D6" s="3"/>
      <c r="E6" s="3"/>
      <c r="F6" s="3"/>
      <c r="G6" s="3"/>
      <c r="H6" s="3"/>
      <c r="I6" s="3"/>
      <c r="J6" s="3"/>
    </row>
    <row r="7" spans="1:11" x14ac:dyDescent="0.3">
      <c r="A7" s="6" t="s">
        <v>1</v>
      </c>
      <c r="B7" s="14">
        <v>48108</v>
      </c>
      <c r="C7" s="249">
        <v>14.066514485077199</v>
      </c>
      <c r="D7" s="251">
        <v>13.265382490209101</v>
      </c>
      <c r="E7" s="14">
        <v>875</v>
      </c>
      <c r="F7" s="253">
        <v>3.9354319305205099</v>
      </c>
      <c r="G7" s="255">
        <v>6.7948609642033402</v>
      </c>
      <c r="H7" s="14">
        <v>47176</v>
      </c>
      <c r="I7" s="257">
        <v>14.753113020679301</v>
      </c>
      <c r="J7" s="259">
        <v>13.4126166926476</v>
      </c>
    </row>
    <row r="8" spans="1:11" x14ac:dyDescent="0.3">
      <c r="A8" s="4" t="s">
        <v>2</v>
      </c>
      <c r="B8" s="13">
        <v>3513</v>
      </c>
      <c r="C8" s="248">
        <v>10.3416299916101</v>
      </c>
      <c r="D8" s="250">
        <v>11.8395979484044</v>
      </c>
      <c r="E8" s="13">
        <v>178</v>
      </c>
      <c r="F8" s="252">
        <v>4.5649219090606001</v>
      </c>
      <c r="G8" s="254">
        <v>7.26281982531611</v>
      </c>
      <c r="H8" s="13">
        <v>3323</v>
      </c>
      <c r="I8" s="256">
        <v>11.0508077764697</v>
      </c>
      <c r="J8" s="258">
        <v>11.938001527809799</v>
      </c>
    </row>
    <row r="9" spans="1:11" x14ac:dyDescent="0.3">
      <c r="A9" s="4" t="s">
        <v>3</v>
      </c>
      <c r="B9" s="13">
        <v>6804</v>
      </c>
      <c r="C9" s="248">
        <v>17.444722484309001</v>
      </c>
      <c r="D9" s="250">
        <v>13.962086524880499</v>
      </c>
      <c r="E9" s="13">
        <v>67</v>
      </c>
      <c r="F9" s="252">
        <v>3.2636757757318899</v>
      </c>
      <c r="G9" s="254">
        <v>4.7564186101880201</v>
      </c>
      <c r="H9" s="13">
        <v>6736</v>
      </c>
      <c r="I9" s="256">
        <v>18.229892585445899</v>
      </c>
      <c r="J9" s="258">
        <v>14.1878554163834</v>
      </c>
    </row>
    <row r="10" spans="1:11" x14ac:dyDescent="0.3">
      <c r="A10" s="4" t="s">
        <v>4</v>
      </c>
      <c r="B10" s="13">
        <v>2336</v>
      </c>
      <c r="C10" s="248">
        <v>13.0445222499567</v>
      </c>
      <c r="D10" s="250">
        <v>11.7592048280166</v>
      </c>
      <c r="E10" s="13">
        <v>34</v>
      </c>
      <c r="F10" s="252">
        <v>2.7221777421937499</v>
      </c>
      <c r="G10" s="254">
        <v>4.5590476347751601</v>
      </c>
      <c r="H10" s="13">
        <v>2302</v>
      </c>
      <c r="I10" s="256">
        <v>13.818439392757</v>
      </c>
      <c r="J10" s="258">
        <v>11.9538014029674</v>
      </c>
    </row>
    <row r="11" spans="1:11" x14ac:dyDescent="0.3">
      <c r="A11" s="4" t="s">
        <v>5</v>
      </c>
      <c r="B11" s="13">
        <v>3022</v>
      </c>
      <c r="C11" s="248">
        <v>12.7085322107884</v>
      </c>
      <c r="D11" s="250">
        <v>12.514828515254001</v>
      </c>
      <c r="E11" s="13">
        <v>46</v>
      </c>
      <c r="F11" s="252">
        <v>3.78943899827004</v>
      </c>
      <c r="G11" s="254">
        <v>6.4361305460282203</v>
      </c>
      <c r="H11" s="13">
        <v>2976</v>
      </c>
      <c r="I11" s="256">
        <v>13.1883325799676</v>
      </c>
      <c r="J11" s="258">
        <v>12.6366769391547</v>
      </c>
    </row>
    <row r="12" spans="1:11" x14ac:dyDescent="0.3">
      <c r="A12" s="4" t="s">
        <v>6</v>
      </c>
      <c r="B12" s="13">
        <v>693</v>
      </c>
      <c r="C12" s="248">
        <v>14.776434465553599</v>
      </c>
      <c r="D12" s="250">
        <v>13.7073331651904</v>
      </c>
      <c r="E12" s="13" t="s">
        <v>34</v>
      </c>
      <c r="F12" s="252" t="s">
        <v>34</v>
      </c>
      <c r="G12" s="254" t="s">
        <v>34</v>
      </c>
      <c r="H12" s="13" t="s">
        <v>34</v>
      </c>
      <c r="I12" s="256" t="s">
        <v>34</v>
      </c>
      <c r="J12" s="258" t="s">
        <v>34</v>
      </c>
    </row>
    <row r="13" spans="1:11" x14ac:dyDescent="0.3">
      <c r="A13" s="4" t="s">
        <v>7</v>
      </c>
      <c r="B13" s="13">
        <v>7322</v>
      </c>
      <c r="C13" s="248">
        <v>10.4627950609663</v>
      </c>
      <c r="D13" s="250">
        <v>11.7979470968437</v>
      </c>
      <c r="E13" s="13">
        <v>181</v>
      </c>
      <c r="F13" s="252">
        <v>3.4104612601748601</v>
      </c>
      <c r="G13" s="254">
        <v>7.8396714987126597</v>
      </c>
      <c r="H13" s="13">
        <v>7128</v>
      </c>
      <c r="I13" s="256">
        <v>11.0214135179307</v>
      </c>
      <c r="J13" s="258">
        <v>11.9060088464517</v>
      </c>
    </row>
    <row r="14" spans="1:11" x14ac:dyDescent="0.3">
      <c r="A14" s="4" t="s">
        <v>8</v>
      </c>
      <c r="B14" s="13">
        <v>3245</v>
      </c>
      <c r="C14" s="248">
        <v>18.125048873398299</v>
      </c>
      <c r="D14" s="250">
        <v>14.0038765029418</v>
      </c>
      <c r="E14" s="13">
        <v>20</v>
      </c>
      <c r="F14" s="252">
        <v>3.3172997180295201</v>
      </c>
      <c r="G14" s="254">
        <v>5.3221524871863801</v>
      </c>
      <c r="H14" s="13">
        <v>3224</v>
      </c>
      <c r="I14" s="256">
        <v>18.6352995578162</v>
      </c>
      <c r="J14" s="258">
        <v>14.151606862992701</v>
      </c>
    </row>
    <row r="15" spans="1:11" x14ac:dyDescent="0.3">
      <c r="A15" s="4" t="s">
        <v>9</v>
      </c>
      <c r="B15" s="13">
        <v>5947</v>
      </c>
      <c r="C15" s="248">
        <v>13.5315010705517</v>
      </c>
      <c r="D15" s="250">
        <v>14.6748971919139</v>
      </c>
      <c r="E15" s="13">
        <v>171</v>
      </c>
      <c r="F15" s="252">
        <v>5.1311288483466404</v>
      </c>
      <c r="G15" s="254">
        <v>9.8236069610860994</v>
      </c>
      <c r="H15" s="13">
        <v>5765</v>
      </c>
      <c r="I15" s="256">
        <v>14.1936691065498</v>
      </c>
      <c r="J15" s="258">
        <v>14.800143421320501</v>
      </c>
    </row>
    <row r="16" spans="1:11" x14ac:dyDescent="0.3">
      <c r="A16" s="4" t="s">
        <v>10</v>
      </c>
      <c r="B16" s="13">
        <v>3219</v>
      </c>
      <c r="C16" s="248">
        <v>15.076365373537</v>
      </c>
      <c r="D16" s="250">
        <v>13.830196174186</v>
      </c>
      <c r="E16" s="13">
        <v>49</v>
      </c>
      <c r="F16" s="252">
        <v>3.7067856872683298</v>
      </c>
      <c r="G16" s="254">
        <v>6.3107376682615204</v>
      </c>
      <c r="H16" s="13">
        <v>3167</v>
      </c>
      <c r="I16" s="256">
        <v>15.8117567176251</v>
      </c>
      <c r="J16" s="258">
        <v>14.005444965298301</v>
      </c>
    </row>
    <row r="17" spans="1:10" x14ac:dyDescent="0.3">
      <c r="A17" s="4" t="s">
        <v>11</v>
      </c>
      <c r="B17" s="13">
        <v>2931</v>
      </c>
      <c r="C17" s="248">
        <v>17.064409266364301</v>
      </c>
      <c r="D17" s="250">
        <v>14.2798216657935</v>
      </c>
      <c r="E17" s="13">
        <v>43</v>
      </c>
      <c r="F17" s="252">
        <v>4.8974943052391797</v>
      </c>
      <c r="G17" s="254">
        <v>8.9934143616721691</v>
      </c>
      <c r="H17" s="13">
        <v>2888</v>
      </c>
      <c r="I17" s="256">
        <v>17.7198569158368</v>
      </c>
      <c r="J17" s="258">
        <v>14.3862973535128</v>
      </c>
    </row>
    <row r="18" spans="1:10" x14ac:dyDescent="0.3">
      <c r="A18" s="4" t="s">
        <v>12</v>
      </c>
      <c r="B18" s="13">
        <v>1411</v>
      </c>
      <c r="C18" s="248">
        <v>18.0862654617702</v>
      </c>
      <c r="D18" s="250">
        <v>13.4638197240133</v>
      </c>
      <c r="E18" s="13" t="s">
        <v>34</v>
      </c>
      <c r="F18" s="252" t="s">
        <v>34</v>
      </c>
      <c r="G18" s="254" t="s">
        <v>34</v>
      </c>
      <c r="H18" s="13" t="s">
        <v>34</v>
      </c>
      <c r="I18" s="256" t="s">
        <v>34</v>
      </c>
      <c r="J18" s="258" t="s">
        <v>34</v>
      </c>
    </row>
    <row r="19" spans="1:10" x14ac:dyDescent="0.3">
      <c r="A19" s="4" t="s">
        <v>13</v>
      </c>
      <c r="B19" s="13">
        <v>3121</v>
      </c>
      <c r="C19" s="248">
        <v>17.147503694872199</v>
      </c>
      <c r="D19" s="250">
        <v>13.747523106393301</v>
      </c>
      <c r="E19" s="13">
        <v>26</v>
      </c>
      <c r="F19" s="252">
        <v>2.6262626262626299</v>
      </c>
      <c r="G19" s="254">
        <v>4.0259382731542601</v>
      </c>
      <c r="H19" s="13">
        <v>3089</v>
      </c>
      <c r="I19" s="256">
        <v>17.9479283477331</v>
      </c>
      <c r="J19" s="258">
        <v>13.9564564701107</v>
      </c>
    </row>
    <row r="20" spans="1:10" x14ac:dyDescent="0.3">
      <c r="A20" s="4" t="s">
        <v>14</v>
      </c>
      <c r="B20" s="13">
        <v>4522</v>
      </c>
      <c r="C20" s="248">
        <v>17.200391021715401</v>
      </c>
      <c r="D20" s="250">
        <v>14.4899058277145</v>
      </c>
      <c r="E20" s="13">
        <v>43</v>
      </c>
      <c r="F20" s="252">
        <v>4.4138780537877196</v>
      </c>
      <c r="G20" s="254">
        <v>6.4983090771322196</v>
      </c>
      <c r="H20" s="13">
        <v>4477</v>
      </c>
      <c r="I20" s="256">
        <v>17.684538175613</v>
      </c>
      <c r="J20" s="258">
        <v>14.649232932038601</v>
      </c>
    </row>
    <row r="21" spans="1:10" ht="14.4" customHeight="1" x14ac:dyDescent="0.3">
      <c r="A21" s="690" t="s">
        <v>30</v>
      </c>
      <c r="B21" s="691"/>
      <c r="C21" s="691"/>
      <c r="D21" s="691"/>
      <c r="E21" s="691"/>
      <c r="F21" s="691"/>
      <c r="G21" s="691"/>
      <c r="H21" s="691"/>
      <c r="I21" s="691"/>
      <c r="J21" s="691"/>
    </row>
    <row r="22" spans="1:10" ht="24" customHeight="1" x14ac:dyDescent="0.3">
      <c r="A22" s="690" t="s">
        <v>177</v>
      </c>
      <c r="B22" s="691"/>
      <c r="C22" s="691"/>
      <c r="D22" s="691"/>
      <c r="E22" s="691"/>
      <c r="F22" s="691"/>
      <c r="G22" s="691"/>
      <c r="H22" s="691"/>
      <c r="I22" s="691"/>
      <c r="J22" s="691"/>
    </row>
    <row r="23" spans="1:10" ht="14.4" customHeight="1" x14ac:dyDescent="0.3">
      <c r="A23" s="690" t="s">
        <v>26</v>
      </c>
      <c r="B23" s="691"/>
      <c r="C23" s="691"/>
      <c r="D23" s="691"/>
      <c r="E23" s="691"/>
      <c r="F23" s="691"/>
      <c r="G23" s="691"/>
      <c r="H23" s="691"/>
      <c r="I23" s="691"/>
      <c r="J23" s="691"/>
    </row>
  </sheetData>
  <mergeCells count="9">
    <mergeCell ref="A21:J21"/>
    <mergeCell ref="A22:J22"/>
    <mergeCell ref="A23:J23"/>
    <mergeCell ref="A1:J1"/>
    <mergeCell ref="A2:J2"/>
    <mergeCell ref="A4:A5"/>
    <mergeCell ref="B4:D4"/>
    <mergeCell ref="E4:G4"/>
    <mergeCell ref="H4:J4"/>
  </mergeCells>
  <pageMargins left="0.7" right="0.7" top="0.75" bottom="0.75" header="0.3" footer="0.3"/>
  <pageSetup paperSize="9" fitToHeight="0" orientation="landscape"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H105"/>
  <sheetViews>
    <sheetView workbookViewId="0">
      <pane ySplit="5" topLeftCell="A6" activePane="bottomLeft" state="frozen"/>
      <selection pane="bottomLeft" sqref="A1:G1"/>
    </sheetView>
  </sheetViews>
  <sheetFormatPr defaultColWidth="11.5546875" defaultRowHeight="14.4" x14ac:dyDescent="0.3"/>
  <cols>
    <col min="1" max="1" width="19.88671875" customWidth="1"/>
    <col min="2" max="7" width="15.33203125" customWidth="1"/>
  </cols>
  <sheetData>
    <row r="1" spans="1:8" ht="21" x14ac:dyDescent="0.4">
      <c r="A1" s="692" t="s">
        <v>15</v>
      </c>
      <c r="B1" s="692"/>
      <c r="C1" s="692"/>
      <c r="D1" s="692"/>
      <c r="E1" s="692"/>
      <c r="F1" s="692"/>
      <c r="G1" s="692"/>
    </row>
    <row r="2" spans="1:8" ht="21" x14ac:dyDescent="0.4">
      <c r="A2" s="692" t="s">
        <v>120</v>
      </c>
      <c r="B2" s="692"/>
      <c r="C2" s="692"/>
      <c r="D2" s="692"/>
      <c r="E2" s="692"/>
      <c r="F2" s="692"/>
      <c r="G2" s="692"/>
    </row>
    <row r="3" spans="1:8" x14ac:dyDescent="0.3">
      <c r="A3" s="3"/>
      <c r="B3" s="3"/>
      <c r="C3" s="3"/>
      <c r="D3" s="3"/>
      <c r="E3" s="3"/>
      <c r="F3" s="3"/>
      <c r="G3" s="3"/>
    </row>
    <row r="4" spans="1:8" x14ac:dyDescent="0.3">
      <c r="A4" s="693" t="s">
        <v>121</v>
      </c>
      <c r="B4" s="694" t="s">
        <v>21</v>
      </c>
      <c r="C4" s="694" t="s">
        <v>17</v>
      </c>
      <c r="D4" s="694" t="s">
        <v>22</v>
      </c>
      <c r="E4" s="694" t="s">
        <v>17</v>
      </c>
      <c r="F4" s="694" t="s">
        <v>23</v>
      </c>
      <c r="G4" s="694" t="s">
        <v>17</v>
      </c>
      <c r="H4" t="s">
        <v>17</v>
      </c>
    </row>
    <row r="5" spans="1:8" x14ac:dyDescent="0.3">
      <c r="A5" s="693" t="s">
        <v>17</v>
      </c>
      <c r="B5" s="5" t="s">
        <v>18</v>
      </c>
      <c r="C5" s="5" t="s">
        <v>19</v>
      </c>
      <c r="D5" s="5" t="s">
        <v>18</v>
      </c>
      <c r="E5" s="5" t="s">
        <v>19</v>
      </c>
      <c r="F5" s="5" t="s">
        <v>18</v>
      </c>
      <c r="G5" s="5" t="s">
        <v>19</v>
      </c>
      <c r="H5" t="s">
        <v>17</v>
      </c>
    </row>
    <row r="6" spans="1:8" x14ac:dyDescent="0.3">
      <c r="A6" s="3"/>
      <c r="B6" s="3"/>
      <c r="C6" s="3"/>
      <c r="D6" s="3"/>
      <c r="E6" s="3"/>
      <c r="F6" s="3"/>
      <c r="G6" s="3"/>
    </row>
    <row r="7" spans="1:8" x14ac:dyDescent="0.3">
      <c r="A7" s="6" t="s">
        <v>1</v>
      </c>
      <c r="B7" s="14">
        <v>81709</v>
      </c>
      <c r="C7" s="22">
        <v>11.714266462322801</v>
      </c>
      <c r="D7" s="14">
        <v>62030</v>
      </c>
      <c r="E7" s="24">
        <v>11.365118777675301</v>
      </c>
      <c r="F7" s="14">
        <v>15359</v>
      </c>
      <c r="G7" s="26">
        <v>12.972139334577101</v>
      </c>
    </row>
    <row r="8" spans="1:8" x14ac:dyDescent="0.3">
      <c r="A8" s="4" t="s">
        <v>31</v>
      </c>
      <c r="B8" s="13">
        <v>820</v>
      </c>
      <c r="C8" s="21">
        <v>10.570688254934099</v>
      </c>
      <c r="D8" s="13">
        <v>749</v>
      </c>
      <c r="E8" s="23">
        <v>10.5448402083627</v>
      </c>
      <c r="F8" s="13">
        <v>33</v>
      </c>
      <c r="G8" s="25">
        <v>10.631443298969099</v>
      </c>
    </row>
    <row r="9" spans="1:8" x14ac:dyDescent="0.3">
      <c r="A9" s="4" t="s">
        <v>32</v>
      </c>
      <c r="B9" s="13">
        <v>707</v>
      </c>
      <c r="C9" s="21">
        <v>13.830744551821301</v>
      </c>
      <c r="D9" s="13">
        <v>618</v>
      </c>
      <c r="E9" s="23">
        <v>13.961369027448301</v>
      </c>
      <c r="F9" s="13">
        <v>40</v>
      </c>
      <c r="G9" s="25">
        <v>9.2250922509225095</v>
      </c>
    </row>
    <row r="10" spans="1:8" x14ac:dyDescent="0.3">
      <c r="A10" s="4" t="s">
        <v>33</v>
      </c>
      <c r="B10" s="13">
        <v>159</v>
      </c>
      <c r="C10" s="21">
        <v>10.01701001701</v>
      </c>
      <c r="D10" s="13">
        <v>150</v>
      </c>
      <c r="E10" s="23">
        <v>10.0381449508131</v>
      </c>
      <c r="F10" s="13" t="s">
        <v>34</v>
      </c>
      <c r="G10" s="25" t="s">
        <v>34</v>
      </c>
    </row>
    <row r="11" spans="1:8" x14ac:dyDescent="0.3">
      <c r="A11" s="4" t="s">
        <v>35</v>
      </c>
      <c r="B11" s="13">
        <v>134</v>
      </c>
      <c r="C11" s="21">
        <v>8.7897671367661498</v>
      </c>
      <c r="D11" s="13" t="s">
        <v>34</v>
      </c>
      <c r="E11" s="23" t="s">
        <v>34</v>
      </c>
      <c r="F11" s="13" t="s">
        <v>34</v>
      </c>
      <c r="G11" s="25" t="s">
        <v>34</v>
      </c>
    </row>
    <row r="12" spans="1:8" x14ac:dyDescent="0.3">
      <c r="A12" s="4" t="s">
        <v>36</v>
      </c>
      <c r="B12" s="13">
        <v>1303</v>
      </c>
      <c r="C12" s="21">
        <v>9.4693391084431902</v>
      </c>
      <c r="D12" s="13">
        <v>1227</v>
      </c>
      <c r="E12" s="23">
        <v>9.5292089280999104</v>
      </c>
      <c r="F12" s="13">
        <v>39</v>
      </c>
      <c r="G12" s="25">
        <v>9.3234520678938608</v>
      </c>
    </row>
    <row r="13" spans="1:8" x14ac:dyDescent="0.3">
      <c r="A13" s="4" t="s">
        <v>37</v>
      </c>
      <c r="B13" s="13">
        <v>1214</v>
      </c>
      <c r="C13" s="21">
        <v>11.0192337366458</v>
      </c>
      <c r="D13" s="13">
        <v>1091</v>
      </c>
      <c r="E13" s="23">
        <v>10.9761864040162</v>
      </c>
      <c r="F13" s="13">
        <v>67</v>
      </c>
      <c r="G13" s="25">
        <v>11.2077617932419</v>
      </c>
    </row>
    <row r="14" spans="1:8" x14ac:dyDescent="0.3">
      <c r="A14" s="4" t="s">
        <v>38</v>
      </c>
      <c r="B14" s="13">
        <v>421</v>
      </c>
      <c r="C14" s="21">
        <v>10.639104394632399</v>
      </c>
      <c r="D14" s="13" t="s">
        <v>34</v>
      </c>
      <c r="E14" s="23" t="s">
        <v>34</v>
      </c>
      <c r="F14" s="13" t="s">
        <v>34</v>
      </c>
      <c r="G14" s="25" t="s">
        <v>34</v>
      </c>
    </row>
    <row r="15" spans="1:8" x14ac:dyDescent="0.3">
      <c r="A15" s="4" t="s">
        <v>39</v>
      </c>
      <c r="B15" s="13">
        <v>186</v>
      </c>
      <c r="C15" s="21">
        <v>12.781748213304001</v>
      </c>
      <c r="D15" s="13" t="s">
        <v>34</v>
      </c>
      <c r="E15" s="23" t="s">
        <v>34</v>
      </c>
      <c r="F15" s="13" t="s">
        <v>34</v>
      </c>
      <c r="G15" s="25" t="s">
        <v>34</v>
      </c>
    </row>
    <row r="16" spans="1:8" x14ac:dyDescent="0.3">
      <c r="A16" s="4" t="s">
        <v>40</v>
      </c>
      <c r="B16" s="13">
        <v>269</v>
      </c>
      <c r="C16" s="21">
        <v>9.4601723228415704</v>
      </c>
      <c r="D16" s="13">
        <v>235</v>
      </c>
      <c r="E16" s="23">
        <v>9.5377247453224605</v>
      </c>
      <c r="F16" s="13">
        <v>22</v>
      </c>
      <c r="G16" s="25">
        <v>7.8180525941720003</v>
      </c>
    </row>
    <row r="17" spans="1:7" x14ac:dyDescent="0.3">
      <c r="A17" s="4" t="s">
        <v>41</v>
      </c>
      <c r="B17" s="13">
        <v>438</v>
      </c>
      <c r="C17" s="21">
        <v>7.8041479580927904</v>
      </c>
      <c r="D17" s="13">
        <v>425</v>
      </c>
      <c r="E17" s="23">
        <v>7.9002156294148298</v>
      </c>
      <c r="F17" s="13" t="s">
        <v>34</v>
      </c>
      <c r="G17" s="25" t="s">
        <v>34</v>
      </c>
    </row>
    <row r="18" spans="1:7" x14ac:dyDescent="0.3">
      <c r="A18" s="4" t="s">
        <v>42</v>
      </c>
      <c r="B18" s="13">
        <v>484</v>
      </c>
      <c r="C18" s="21">
        <v>11.655629139072801</v>
      </c>
      <c r="D18" s="13">
        <v>458</v>
      </c>
      <c r="E18" s="23">
        <v>11.7162518226702</v>
      </c>
      <c r="F18" s="13">
        <v>11</v>
      </c>
      <c r="G18" s="25">
        <v>9.4339622641509404</v>
      </c>
    </row>
    <row r="19" spans="1:7" x14ac:dyDescent="0.3">
      <c r="A19" s="4" t="s">
        <v>43</v>
      </c>
      <c r="B19" s="13">
        <v>177</v>
      </c>
      <c r="C19" s="21">
        <v>10.115441764773101</v>
      </c>
      <c r="D19" s="13">
        <v>148</v>
      </c>
      <c r="E19" s="23">
        <v>9.7246862474538407</v>
      </c>
      <c r="F19" s="13">
        <v>19</v>
      </c>
      <c r="G19" s="25">
        <v>11.4734299516908</v>
      </c>
    </row>
    <row r="20" spans="1:7" x14ac:dyDescent="0.3">
      <c r="A20" s="4" t="s">
        <v>44</v>
      </c>
      <c r="B20" s="13">
        <v>315</v>
      </c>
      <c r="C20" s="21">
        <v>9.7592713077423596</v>
      </c>
      <c r="D20" s="13" t="s">
        <v>34</v>
      </c>
      <c r="E20" s="23" t="s">
        <v>34</v>
      </c>
      <c r="F20" s="13" t="s">
        <v>34</v>
      </c>
      <c r="G20" s="25" t="s">
        <v>34</v>
      </c>
    </row>
    <row r="21" spans="1:7" x14ac:dyDescent="0.3">
      <c r="A21" s="4" t="s">
        <v>45</v>
      </c>
      <c r="B21" s="13">
        <v>74</v>
      </c>
      <c r="C21" s="21">
        <v>9.7870652030154695</v>
      </c>
      <c r="D21" s="13" t="s">
        <v>34</v>
      </c>
      <c r="E21" s="23" t="s">
        <v>34</v>
      </c>
      <c r="F21" s="13" t="s">
        <v>34</v>
      </c>
      <c r="G21" s="25" t="s">
        <v>34</v>
      </c>
    </row>
    <row r="22" spans="1:7" x14ac:dyDescent="0.3">
      <c r="A22" s="4" t="s">
        <v>46</v>
      </c>
      <c r="B22" s="13">
        <v>372</v>
      </c>
      <c r="C22" s="21">
        <v>10.2144485021555</v>
      </c>
      <c r="D22" s="13">
        <v>352</v>
      </c>
      <c r="E22" s="23">
        <v>10.1910828025478</v>
      </c>
      <c r="F22" s="13" t="s">
        <v>34</v>
      </c>
      <c r="G22" s="25" t="s">
        <v>34</v>
      </c>
    </row>
    <row r="23" spans="1:7" x14ac:dyDescent="0.3">
      <c r="A23" s="4" t="s">
        <v>47</v>
      </c>
      <c r="B23" s="13">
        <v>698</v>
      </c>
      <c r="C23" s="21">
        <v>11.821492082310099</v>
      </c>
      <c r="D23" s="13">
        <v>635</v>
      </c>
      <c r="E23" s="23">
        <v>11.7690668149384</v>
      </c>
      <c r="F23" s="13">
        <v>30</v>
      </c>
      <c r="G23" s="25">
        <v>11.971268954509201</v>
      </c>
    </row>
    <row r="24" spans="1:7" x14ac:dyDescent="0.3">
      <c r="A24" s="4" t="s">
        <v>48</v>
      </c>
      <c r="B24" s="13">
        <v>156</v>
      </c>
      <c r="C24" s="21">
        <v>11.170784103114901</v>
      </c>
      <c r="D24" s="13">
        <v>136</v>
      </c>
      <c r="E24" s="23">
        <v>11.916235871374701</v>
      </c>
      <c r="F24" s="13">
        <v>19</v>
      </c>
      <c r="G24" s="25">
        <v>9.3320235756385106</v>
      </c>
    </row>
    <row r="25" spans="1:7" x14ac:dyDescent="0.3">
      <c r="A25" s="4" t="s">
        <v>49</v>
      </c>
      <c r="B25" s="13">
        <v>521</v>
      </c>
      <c r="C25" s="21">
        <v>8.3416055589355995</v>
      </c>
      <c r="D25" s="13">
        <v>507</v>
      </c>
      <c r="E25" s="23">
        <v>8.4094942692696808</v>
      </c>
      <c r="F25" s="13" t="s">
        <v>34</v>
      </c>
      <c r="G25" s="25" t="s">
        <v>34</v>
      </c>
    </row>
    <row r="26" spans="1:7" x14ac:dyDescent="0.3">
      <c r="A26" s="4" t="s">
        <v>2</v>
      </c>
      <c r="B26" s="13">
        <v>9997</v>
      </c>
      <c r="C26" s="21">
        <v>14.201070797956101</v>
      </c>
      <c r="D26" s="13">
        <v>6892</v>
      </c>
      <c r="E26" s="23">
        <v>14.913423379366201</v>
      </c>
      <c r="F26" s="13">
        <v>2451</v>
      </c>
      <c r="G26" s="25">
        <v>12.788004007012299</v>
      </c>
    </row>
    <row r="27" spans="1:7" x14ac:dyDescent="0.3">
      <c r="A27" s="4" t="s">
        <v>50</v>
      </c>
      <c r="B27" s="13">
        <v>107</v>
      </c>
      <c r="C27" s="21">
        <v>9.3909074951729004</v>
      </c>
      <c r="D27" s="13" t="s">
        <v>34</v>
      </c>
      <c r="E27" s="23" t="s">
        <v>34</v>
      </c>
      <c r="F27" s="13" t="s">
        <v>34</v>
      </c>
      <c r="G27" s="25" t="s">
        <v>34</v>
      </c>
    </row>
    <row r="28" spans="1:7" x14ac:dyDescent="0.3">
      <c r="A28" s="4" t="s">
        <v>51</v>
      </c>
      <c r="B28" s="13">
        <v>239</v>
      </c>
      <c r="C28" s="21">
        <v>11.671061627112</v>
      </c>
      <c r="D28" s="13">
        <v>232</v>
      </c>
      <c r="E28" s="23">
        <v>11.9952432656016</v>
      </c>
      <c r="F28" s="13" t="s">
        <v>34</v>
      </c>
      <c r="G28" s="25" t="s">
        <v>34</v>
      </c>
    </row>
    <row r="29" spans="1:7" x14ac:dyDescent="0.3">
      <c r="A29" s="4" t="s">
        <v>52</v>
      </c>
      <c r="B29" s="13">
        <v>647</v>
      </c>
      <c r="C29" s="21">
        <v>11.7025702244651</v>
      </c>
      <c r="D29" s="13">
        <v>600</v>
      </c>
      <c r="E29" s="23">
        <v>11.738696613386001</v>
      </c>
      <c r="F29" s="13">
        <v>25</v>
      </c>
      <c r="G29" s="25">
        <v>11.2208258527828</v>
      </c>
    </row>
    <row r="30" spans="1:7" x14ac:dyDescent="0.3">
      <c r="A30" s="4" t="s">
        <v>53</v>
      </c>
      <c r="B30" s="13">
        <v>495</v>
      </c>
      <c r="C30" s="21">
        <v>13.5168346030966</v>
      </c>
      <c r="D30" s="13">
        <v>368</v>
      </c>
      <c r="E30" s="23">
        <v>12.3072806929534</v>
      </c>
      <c r="F30" s="13">
        <v>97</v>
      </c>
      <c r="G30" s="25">
        <v>17.662053896576801</v>
      </c>
    </row>
    <row r="31" spans="1:7" x14ac:dyDescent="0.3">
      <c r="A31" s="4" t="s">
        <v>54</v>
      </c>
      <c r="B31" s="13">
        <v>443</v>
      </c>
      <c r="C31" s="21">
        <v>10.3398375501821</v>
      </c>
      <c r="D31" s="13">
        <v>302</v>
      </c>
      <c r="E31" s="23">
        <v>10.056610056610101</v>
      </c>
      <c r="F31" s="13">
        <v>133</v>
      </c>
      <c r="G31" s="25">
        <v>11.3278255685206</v>
      </c>
    </row>
    <row r="32" spans="1:7" x14ac:dyDescent="0.3">
      <c r="A32" s="4" t="s">
        <v>55</v>
      </c>
      <c r="B32" s="13">
        <v>208</v>
      </c>
      <c r="C32" s="21">
        <v>11.037996179155201</v>
      </c>
      <c r="D32" s="13">
        <v>208</v>
      </c>
      <c r="E32" s="23">
        <v>11.354331568317001</v>
      </c>
      <c r="F32" s="13">
        <v>0</v>
      </c>
      <c r="G32" s="25">
        <v>0</v>
      </c>
    </row>
    <row r="33" spans="1:7" x14ac:dyDescent="0.3">
      <c r="A33" s="4" t="s">
        <v>56</v>
      </c>
      <c r="B33" s="13">
        <v>440</v>
      </c>
      <c r="C33" s="21">
        <v>10.181178702825299</v>
      </c>
      <c r="D33" s="13">
        <v>409</v>
      </c>
      <c r="E33" s="23">
        <v>10.3836096372084</v>
      </c>
      <c r="F33" s="13">
        <v>13</v>
      </c>
      <c r="G33" s="25">
        <v>5.91446769790719</v>
      </c>
    </row>
    <row r="34" spans="1:7" x14ac:dyDescent="0.3">
      <c r="A34" s="4" t="s">
        <v>57</v>
      </c>
      <c r="B34" s="13">
        <v>620</v>
      </c>
      <c r="C34" s="21">
        <v>12.2672681585248</v>
      </c>
      <c r="D34" s="13">
        <v>480</v>
      </c>
      <c r="E34" s="23">
        <v>11.992504684572101</v>
      </c>
      <c r="F34" s="13">
        <v>120</v>
      </c>
      <c r="G34" s="25">
        <v>13.262599469495999</v>
      </c>
    </row>
    <row r="35" spans="1:7" x14ac:dyDescent="0.3">
      <c r="A35" s="4" t="s">
        <v>58</v>
      </c>
      <c r="B35" s="13">
        <v>301</v>
      </c>
      <c r="C35" s="21">
        <v>9.8559266535690906</v>
      </c>
      <c r="D35" s="13">
        <v>261</v>
      </c>
      <c r="E35" s="23">
        <v>9.8841172460804394</v>
      </c>
      <c r="F35" s="13">
        <v>32</v>
      </c>
      <c r="G35" s="25">
        <v>10.454099967330899</v>
      </c>
    </row>
    <row r="36" spans="1:7" x14ac:dyDescent="0.3">
      <c r="A36" s="4" t="s">
        <v>59</v>
      </c>
      <c r="B36" s="13">
        <v>264</v>
      </c>
      <c r="C36" s="21">
        <v>11.112046468558001</v>
      </c>
      <c r="D36" s="13">
        <v>260</v>
      </c>
      <c r="E36" s="23">
        <v>11.314186248912099</v>
      </c>
      <c r="F36" s="13">
        <v>0</v>
      </c>
      <c r="G36" s="25">
        <v>0</v>
      </c>
    </row>
    <row r="37" spans="1:7" x14ac:dyDescent="0.3">
      <c r="A37" s="4" t="s">
        <v>60</v>
      </c>
      <c r="B37" s="13">
        <v>637</v>
      </c>
      <c r="C37" s="21">
        <v>9.0204908166588798</v>
      </c>
      <c r="D37" s="13">
        <v>609</v>
      </c>
      <c r="E37" s="23">
        <v>9.0528005708169808</v>
      </c>
      <c r="F37" s="13" t="s">
        <v>34</v>
      </c>
      <c r="G37" s="25" t="s">
        <v>34</v>
      </c>
    </row>
    <row r="38" spans="1:7" x14ac:dyDescent="0.3">
      <c r="A38" s="4" t="s">
        <v>61</v>
      </c>
      <c r="B38" s="13">
        <v>169</v>
      </c>
      <c r="C38" s="21">
        <v>12.4146036876515</v>
      </c>
      <c r="D38" s="13" t="s">
        <v>34</v>
      </c>
      <c r="E38" s="23" t="s">
        <v>34</v>
      </c>
      <c r="F38" s="13" t="s">
        <v>34</v>
      </c>
      <c r="G38" s="25" t="s">
        <v>34</v>
      </c>
    </row>
    <row r="39" spans="1:7" x14ac:dyDescent="0.3">
      <c r="A39" s="4" t="s">
        <v>62</v>
      </c>
      <c r="B39" s="13">
        <v>765</v>
      </c>
      <c r="C39" s="21">
        <v>11.8650639782862</v>
      </c>
      <c r="D39" s="13">
        <v>713</v>
      </c>
      <c r="E39" s="23">
        <v>12.1666126307527</v>
      </c>
      <c r="F39" s="13">
        <v>19</v>
      </c>
      <c r="G39" s="25">
        <v>6.5381968341362704</v>
      </c>
    </row>
    <row r="40" spans="1:7" x14ac:dyDescent="0.3">
      <c r="A40" s="4" t="s">
        <v>4</v>
      </c>
      <c r="B40" s="13">
        <v>4562</v>
      </c>
      <c r="C40" s="21">
        <v>12.358689144563099</v>
      </c>
      <c r="D40" s="13">
        <v>3414</v>
      </c>
      <c r="E40" s="23">
        <v>12.179025249894799</v>
      </c>
      <c r="F40" s="13">
        <v>877</v>
      </c>
      <c r="G40" s="25">
        <v>12.5242773906089</v>
      </c>
    </row>
    <row r="41" spans="1:7" x14ac:dyDescent="0.3">
      <c r="A41" s="4" t="s">
        <v>63</v>
      </c>
      <c r="B41" s="13">
        <v>58</v>
      </c>
      <c r="C41" s="21">
        <v>8.5836909871244593</v>
      </c>
      <c r="D41" s="13" t="s">
        <v>34</v>
      </c>
      <c r="E41" s="23" t="s">
        <v>34</v>
      </c>
      <c r="F41" s="13" t="s">
        <v>34</v>
      </c>
      <c r="G41" s="25" t="s">
        <v>34</v>
      </c>
    </row>
    <row r="42" spans="1:7" x14ac:dyDescent="0.3">
      <c r="A42" s="4" t="s">
        <v>64</v>
      </c>
      <c r="B42" s="13">
        <v>281</v>
      </c>
      <c r="C42" s="21">
        <v>11.048203192576899</v>
      </c>
      <c r="D42" s="13">
        <v>157</v>
      </c>
      <c r="E42" s="23">
        <v>11.198288159771799</v>
      </c>
      <c r="F42" s="13">
        <v>111</v>
      </c>
      <c r="G42" s="25">
        <v>10.395205094587</v>
      </c>
    </row>
    <row r="43" spans="1:7" x14ac:dyDescent="0.3">
      <c r="A43" s="4" t="s">
        <v>65</v>
      </c>
      <c r="B43" s="13">
        <v>270</v>
      </c>
      <c r="C43" s="21">
        <v>10.039040713887299</v>
      </c>
      <c r="D43" s="13">
        <v>257</v>
      </c>
      <c r="E43" s="23">
        <v>10.193558622877999</v>
      </c>
      <c r="F43" s="13" t="s">
        <v>34</v>
      </c>
      <c r="G43" s="25" t="s">
        <v>34</v>
      </c>
    </row>
    <row r="44" spans="1:7" x14ac:dyDescent="0.3">
      <c r="A44" s="4" t="s">
        <v>66</v>
      </c>
      <c r="B44" s="13">
        <v>503</v>
      </c>
      <c r="C44" s="21">
        <v>8.7817312056985202</v>
      </c>
      <c r="D44" s="13">
        <v>491</v>
      </c>
      <c r="E44" s="23">
        <v>8.9170586419192599</v>
      </c>
      <c r="F44" s="13" t="s">
        <v>34</v>
      </c>
      <c r="G44" s="25" t="s">
        <v>34</v>
      </c>
    </row>
    <row r="45" spans="1:7" x14ac:dyDescent="0.3">
      <c r="A45" s="4" t="s">
        <v>67</v>
      </c>
      <c r="B45" s="13">
        <v>192</v>
      </c>
      <c r="C45" s="21">
        <v>10.8486834670584</v>
      </c>
      <c r="D45" s="13">
        <v>83</v>
      </c>
      <c r="E45" s="23">
        <v>9.9951830443159899</v>
      </c>
      <c r="F45" s="13">
        <v>106</v>
      </c>
      <c r="G45" s="25">
        <v>11.7843246247915</v>
      </c>
    </row>
    <row r="46" spans="1:7" x14ac:dyDescent="0.3">
      <c r="A46" s="4" t="s">
        <v>68</v>
      </c>
      <c r="B46" s="13">
        <v>305</v>
      </c>
      <c r="C46" s="21">
        <v>10.912343470483</v>
      </c>
      <c r="D46" s="13">
        <v>279</v>
      </c>
      <c r="E46" s="23">
        <v>11.235050134901099</v>
      </c>
      <c r="F46" s="13">
        <v>17</v>
      </c>
      <c r="G46" s="25">
        <v>7.6888285843509703</v>
      </c>
    </row>
    <row r="47" spans="1:7" x14ac:dyDescent="0.3">
      <c r="A47" s="4" t="s">
        <v>69</v>
      </c>
      <c r="B47" s="13">
        <v>306</v>
      </c>
      <c r="C47" s="21">
        <v>9.4933763534266102</v>
      </c>
      <c r="D47" s="13">
        <v>281</v>
      </c>
      <c r="E47" s="23">
        <v>9.7596554598499594</v>
      </c>
      <c r="F47" s="13">
        <v>14</v>
      </c>
      <c r="G47" s="25">
        <v>5.81395348837209</v>
      </c>
    </row>
    <row r="48" spans="1:7" x14ac:dyDescent="0.3">
      <c r="A48" s="4" t="s">
        <v>70</v>
      </c>
      <c r="B48" s="13">
        <v>288</v>
      </c>
      <c r="C48" s="21">
        <v>11.378452056418199</v>
      </c>
      <c r="D48" s="13">
        <v>277</v>
      </c>
      <c r="E48" s="23">
        <v>11.9170538633626</v>
      </c>
      <c r="F48" s="13" t="s">
        <v>34</v>
      </c>
      <c r="G48" s="25" t="s">
        <v>34</v>
      </c>
    </row>
    <row r="49" spans="1:7" x14ac:dyDescent="0.3">
      <c r="A49" s="4" t="s">
        <v>71</v>
      </c>
      <c r="B49" s="13">
        <v>76</v>
      </c>
      <c r="C49" s="21">
        <v>9.1258405379442795</v>
      </c>
      <c r="D49" s="13">
        <v>70</v>
      </c>
      <c r="E49" s="23">
        <v>9.0334236675700108</v>
      </c>
      <c r="F49" s="13" t="s">
        <v>34</v>
      </c>
      <c r="G49" s="25" t="s">
        <v>34</v>
      </c>
    </row>
    <row r="50" spans="1:7" x14ac:dyDescent="0.3">
      <c r="A50" s="4" t="s">
        <v>72</v>
      </c>
      <c r="B50" s="13">
        <v>194</v>
      </c>
      <c r="C50" s="21">
        <v>10.0952281833793</v>
      </c>
      <c r="D50" s="13">
        <v>184</v>
      </c>
      <c r="E50" s="23">
        <v>10.171365395245999</v>
      </c>
      <c r="F50" s="13" t="s">
        <v>34</v>
      </c>
      <c r="G50" s="25" t="s">
        <v>34</v>
      </c>
    </row>
    <row r="51" spans="1:7" x14ac:dyDescent="0.3">
      <c r="A51" s="4" t="s">
        <v>73</v>
      </c>
      <c r="B51" s="13">
        <v>103</v>
      </c>
      <c r="C51" s="21">
        <v>8.7681961351834499</v>
      </c>
      <c r="D51" s="13" t="s">
        <v>34</v>
      </c>
      <c r="E51" s="23" t="s">
        <v>34</v>
      </c>
      <c r="F51" s="13" t="s">
        <v>34</v>
      </c>
      <c r="G51" s="25" t="s">
        <v>34</v>
      </c>
    </row>
    <row r="52" spans="1:7" x14ac:dyDescent="0.3">
      <c r="A52" s="4" t="s">
        <v>74</v>
      </c>
      <c r="B52" s="13">
        <v>540</v>
      </c>
      <c r="C52" s="21">
        <v>9.7096107165333105</v>
      </c>
      <c r="D52" s="13">
        <v>521</v>
      </c>
      <c r="E52" s="23">
        <v>9.8510058992588103</v>
      </c>
      <c r="F52" s="13" t="s">
        <v>34</v>
      </c>
      <c r="G52" s="25" t="s">
        <v>34</v>
      </c>
    </row>
    <row r="53" spans="1:7" x14ac:dyDescent="0.3">
      <c r="A53" s="4" t="s">
        <v>75</v>
      </c>
      <c r="B53" s="13">
        <v>147</v>
      </c>
      <c r="C53" s="21">
        <v>8.09204007486513</v>
      </c>
      <c r="D53" s="13">
        <v>140</v>
      </c>
      <c r="E53" s="23">
        <v>8.06544532780274</v>
      </c>
      <c r="F53" s="13" t="s">
        <v>34</v>
      </c>
      <c r="G53" s="25" t="s">
        <v>34</v>
      </c>
    </row>
    <row r="54" spans="1:7" x14ac:dyDescent="0.3">
      <c r="A54" s="4" t="s">
        <v>5</v>
      </c>
      <c r="B54" s="13">
        <v>5388</v>
      </c>
      <c r="C54" s="21">
        <v>11.0708158254312</v>
      </c>
      <c r="D54" s="13">
        <v>4553</v>
      </c>
      <c r="E54" s="23">
        <v>10.9161354051533</v>
      </c>
      <c r="F54" s="13">
        <v>557</v>
      </c>
      <c r="G54" s="25">
        <v>12.866118451446001</v>
      </c>
    </row>
    <row r="55" spans="1:7" x14ac:dyDescent="0.3">
      <c r="A55" s="4" t="s">
        <v>76</v>
      </c>
      <c r="B55" s="13">
        <v>64</v>
      </c>
      <c r="C55" s="21">
        <v>8.9887640449438209</v>
      </c>
      <c r="D55" s="13">
        <v>50</v>
      </c>
      <c r="E55" s="23">
        <v>10.231225700839</v>
      </c>
      <c r="F55" s="13" t="s">
        <v>34</v>
      </c>
      <c r="G55" s="25" t="s">
        <v>34</v>
      </c>
    </row>
    <row r="56" spans="1:7" x14ac:dyDescent="0.3">
      <c r="A56" s="4" t="s">
        <v>77</v>
      </c>
      <c r="B56" s="13">
        <v>321</v>
      </c>
      <c r="C56" s="21">
        <v>12.786297550288801</v>
      </c>
      <c r="D56" s="13">
        <v>169</v>
      </c>
      <c r="E56" s="23">
        <v>10.978303235026599</v>
      </c>
      <c r="F56" s="13">
        <v>141</v>
      </c>
      <c r="G56" s="25">
        <v>15.860517435320601</v>
      </c>
    </row>
    <row r="57" spans="1:7" x14ac:dyDescent="0.3">
      <c r="A57" s="4" t="s">
        <v>78</v>
      </c>
      <c r="B57" s="13">
        <v>590</v>
      </c>
      <c r="C57" s="21">
        <v>13.1628851259398</v>
      </c>
      <c r="D57" s="13">
        <v>558</v>
      </c>
      <c r="E57" s="23">
        <v>13.083235638921501</v>
      </c>
      <c r="F57" s="13">
        <v>12</v>
      </c>
      <c r="G57" s="25">
        <v>14.0515222482436</v>
      </c>
    </row>
    <row r="58" spans="1:7" x14ac:dyDescent="0.3">
      <c r="A58" s="4" t="s">
        <v>79</v>
      </c>
      <c r="B58" s="13">
        <v>120</v>
      </c>
      <c r="C58" s="21">
        <v>9.3305341730814106</v>
      </c>
      <c r="D58" s="13">
        <v>116</v>
      </c>
      <c r="E58" s="23">
        <v>9.53006901084456</v>
      </c>
      <c r="F58" s="13">
        <v>0</v>
      </c>
      <c r="G58" s="25">
        <v>0</v>
      </c>
    </row>
    <row r="59" spans="1:7" x14ac:dyDescent="0.3">
      <c r="A59" s="4" t="s">
        <v>80</v>
      </c>
      <c r="B59" s="13">
        <v>373</v>
      </c>
      <c r="C59" s="21">
        <v>10.5269099427088</v>
      </c>
      <c r="D59" s="13">
        <v>337</v>
      </c>
      <c r="E59" s="23">
        <v>10.674691162496</v>
      </c>
      <c r="F59" s="13">
        <v>20</v>
      </c>
      <c r="G59" s="25">
        <v>7.8895463510848103</v>
      </c>
    </row>
    <row r="60" spans="1:7" x14ac:dyDescent="0.3">
      <c r="A60" s="4" t="s">
        <v>81</v>
      </c>
      <c r="B60" s="13">
        <v>541</v>
      </c>
      <c r="C60" s="21">
        <v>9.5424559918157108</v>
      </c>
      <c r="D60" s="13">
        <v>520</v>
      </c>
      <c r="E60" s="23">
        <v>9.6415923460589994</v>
      </c>
      <c r="F60" s="13" t="s">
        <v>34</v>
      </c>
      <c r="G60" s="25" t="s">
        <v>34</v>
      </c>
    </row>
    <row r="61" spans="1:7" x14ac:dyDescent="0.3">
      <c r="A61" s="4" t="s">
        <v>82</v>
      </c>
      <c r="B61" s="13">
        <v>609</v>
      </c>
      <c r="C61" s="21">
        <v>11.266094420600901</v>
      </c>
      <c r="D61" s="13">
        <v>562</v>
      </c>
      <c r="E61" s="23">
        <v>11.259140538916199</v>
      </c>
      <c r="F61" s="13">
        <v>27</v>
      </c>
      <c r="G61" s="25">
        <v>12.3231401186673</v>
      </c>
    </row>
    <row r="62" spans="1:7" x14ac:dyDescent="0.3">
      <c r="A62" s="4" t="s">
        <v>83</v>
      </c>
      <c r="B62" s="13">
        <v>293</v>
      </c>
      <c r="C62" s="21">
        <v>11.3298016318008</v>
      </c>
      <c r="D62" s="13">
        <v>271</v>
      </c>
      <c r="E62" s="23">
        <v>11.522108843537399</v>
      </c>
      <c r="F62" s="13">
        <v>14</v>
      </c>
      <c r="G62" s="25">
        <v>8.7010565568676199</v>
      </c>
    </row>
    <row r="63" spans="1:7" x14ac:dyDescent="0.3">
      <c r="A63" s="4" t="s">
        <v>84</v>
      </c>
      <c r="B63" s="13">
        <v>302</v>
      </c>
      <c r="C63" s="21">
        <v>11.7518873064052</v>
      </c>
      <c r="D63" s="13">
        <v>294</v>
      </c>
      <c r="E63" s="23">
        <v>12.0068610634648</v>
      </c>
      <c r="F63" s="13">
        <v>0</v>
      </c>
      <c r="G63" s="25">
        <v>0</v>
      </c>
    </row>
    <row r="64" spans="1:7" x14ac:dyDescent="0.3">
      <c r="A64" s="4" t="s">
        <v>6</v>
      </c>
      <c r="B64" s="13">
        <v>1157</v>
      </c>
      <c r="C64" s="21">
        <v>11.715150717388401</v>
      </c>
      <c r="D64" s="13">
        <v>579</v>
      </c>
      <c r="E64" s="23">
        <v>10.008643042350901</v>
      </c>
      <c r="F64" s="13">
        <v>520</v>
      </c>
      <c r="G64" s="25">
        <v>13.914160333939799</v>
      </c>
    </row>
    <row r="65" spans="1:7" x14ac:dyDescent="0.3">
      <c r="A65" s="4" t="s">
        <v>85</v>
      </c>
      <c r="B65" s="13">
        <v>295</v>
      </c>
      <c r="C65" s="21">
        <v>10.2164502164502</v>
      </c>
      <c r="D65" s="13">
        <v>279</v>
      </c>
      <c r="E65" s="23">
        <v>10.399582525719399</v>
      </c>
      <c r="F65" s="13" t="s">
        <v>34</v>
      </c>
      <c r="G65" s="25" t="s">
        <v>34</v>
      </c>
    </row>
    <row r="66" spans="1:7" x14ac:dyDescent="0.3">
      <c r="A66" s="4" t="s">
        <v>86</v>
      </c>
      <c r="B66" s="13">
        <v>424</v>
      </c>
      <c r="C66" s="21">
        <v>12.1156703623271</v>
      </c>
      <c r="D66" s="13">
        <v>387</v>
      </c>
      <c r="E66" s="23">
        <v>12.292738707832999</v>
      </c>
      <c r="F66" s="13">
        <v>23</v>
      </c>
      <c r="G66" s="25">
        <v>10.087719298245601</v>
      </c>
    </row>
    <row r="67" spans="1:7" x14ac:dyDescent="0.3">
      <c r="A67" s="4" t="s">
        <v>87</v>
      </c>
      <c r="B67" s="13">
        <v>1326</v>
      </c>
      <c r="C67" s="21">
        <v>12.657865345513899</v>
      </c>
      <c r="D67" s="13">
        <v>1127</v>
      </c>
      <c r="E67" s="23">
        <v>12.7829953268908</v>
      </c>
      <c r="F67" s="13">
        <v>147</v>
      </c>
      <c r="G67" s="25">
        <v>12.0206067544362</v>
      </c>
    </row>
    <row r="68" spans="1:7" x14ac:dyDescent="0.3">
      <c r="A68" s="4" t="s">
        <v>88</v>
      </c>
      <c r="B68" s="13">
        <v>117</v>
      </c>
      <c r="C68" s="21">
        <v>8.9751457502301299</v>
      </c>
      <c r="D68" s="13" t="s">
        <v>34</v>
      </c>
      <c r="E68" s="23" t="s">
        <v>34</v>
      </c>
      <c r="F68" s="13" t="s">
        <v>34</v>
      </c>
      <c r="G68" s="25" t="s">
        <v>34</v>
      </c>
    </row>
    <row r="69" spans="1:7" x14ac:dyDescent="0.3">
      <c r="A69" s="4" t="s">
        <v>89</v>
      </c>
      <c r="B69" s="13">
        <v>502</v>
      </c>
      <c r="C69" s="21">
        <v>10.749234491766799</v>
      </c>
      <c r="D69" s="13">
        <v>479</v>
      </c>
      <c r="E69" s="23">
        <v>10.8383301278425</v>
      </c>
      <c r="F69" s="13" t="s">
        <v>34</v>
      </c>
      <c r="G69" s="25" t="s">
        <v>34</v>
      </c>
    </row>
    <row r="70" spans="1:7" x14ac:dyDescent="0.3">
      <c r="A70" s="4" t="s">
        <v>90</v>
      </c>
      <c r="B70" s="13">
        <v>3643</v>
      </c>
      <c r="C70" s="21">
        <v>15.9851513170308</v>
      </c>
      <c r="D70" s="13">
        <v>2567</v>
      </c>
      <c r="E70" s="23">
        <v>16.2265009671424</v>
      </c>
      <c r="F70" s="13">
        <v>776</v>
      </c>
      <c r="G70" s="25">
        <v>15.411196949536301</v>
      </c>
    </row>
    <row r="71" spans="1:7" x14ac:dyDescent="0.3">
      <c r="A71" s="4" t="s">
        <v>91</v>
      </c>
      <c r="B71" s="13">
        <v>53</v>
      </c>
      <c r="C71" s="21">
        <v>7.9735218895742399</v>
      </c>
      <c r="D71" s="13">
        <v>52</v>
      </c>
      <c r="E71" s="23">
        <v>8.3507306889352808</v>
      </c>
      <c r="F71" s="13">
        <v>0</v>
      </c>
      <c r="G71" s="25">
        <v>0</v>
      </c>
    </row>
    <row r="72" spans="1:7" x14ac:dyDescent="0.3">
      <c r="A72" s="4" t="s">
        <v>92</v>
      </c>
      <c r="B72" s="13">
        <v>196</v>
      </c>
      <c r="C72" s="21">
        <v>9.2191909689557896</v>
      </c>
      <c r="D72" s="13">
        <v>193</v>
      </c>
      <c r="E72" s="23">
        <v>9.68632371392723</v>
      </c>
      <c r="F72" s="13">
        <v>0</v>
      </c>
      <c r="G72" s="25">
        <v>0</v>
      </c>
    </row>
    <row r="73" spans="1:7" x14ac:dyDescent="0.3">
      <c r="A73" s="4" t="s">
        <v>93</v>
      </c>
      <c r="B73" s="13">
        <v>352</v>
      </c>
      <c r="C73" s="21">
        <v>11.552725721224901</v>
      </c>
      <c r="D73" s="13">
        <v>291</v>
      </c>
      <c r="E73" s="23">
        <v>11.068847470521099</v>
      </c>
      <c r="F73" s="13">
        <v>38</v>
      </c>
      <c r="G73" s="25">
        <v>11.463046757164401</v>
      </c>
    </row>
    <row r="74" spans="1:7" x14ac:dyDescent="0.3">
      <c r="A74" s="4" t="s">
        <v>94</v>
      </c>
      <c r="B74" s="13">
        <v>237</v>
      </c>
      <c r="C74" s="21">
        <v>10.3692684634232</v>
      </c>
      <c r="D74" s="13">
        <v>231</v>
      </c>
      <c r="E74" s="23">
        <v>10.4251286217168</v>
      </c>
      <c r="F74" s="13" t="s">
        <v>34</v>
      </c>
      <c r="G74" s="25" t="s">
        <v>34</v>
      </c>
    </row>
    <row r="75" spans="1:7" x14ac:dyDescent="0.3">
      <c r="A75" s="4" t="s">
        <v>95</v>
      </c>
      <c r="B75" s="13">
        <v>107</v>
      </c>
      <c r="C75" s="21">
        <v>12.6328217237308</v>
      </c>
      <c r="D75" s="13">
        <v>103</v>
      </c>
      <c r="E75" s="23">
        <v>13.0578093306288</v>
      </c>
      <c r="F75" s="13">
        <v>0</v>
      </c>
      <c r="G75" s="25">
        <v>0</v>
      </c>
    </row>
    <row r="76" spans="1:7" x14ac:dyDescent="0.3">
      <c r="A76" s="4" t="s">
        <v>96</v>
      </c>
      <c r="B76" s="13">
        <v>34</v>
      </c>
      <c r="C76" s="21">
        <v>6.7193675889328102</v>
      </c>
      <c r="D76" s="13">
        <v>34</v>
      </c>
      <c r="E76" s="23">
        <v>6.8369193645686703</v>
      </c>
      <c r="F76" s="13">
        <v>0</v>
      </c>
      <c r="G76" s="25">
        <v>0</v>
      </c>
    </row>
    <row r="77" spans="1:7" x14ac:dyDescent="0.3">
      <c r="A77" s="4" t="s">
        <v>97</v>
      </c>
      <c r="B77" s="13">
        <v>167</v>
      </c>
      <c r="C77" s="21">
        <v>9.4063309676692608</v>
      </c>
      <c r="D77" s="13">
        <v>165</v>
      </c>
      <c r="E77" s="23">
        <v>9.6114638550707792</v>
      </c>
      <c r="F77" s="13">
        <v>0</v>
      </c>
      <c r="G77" s="25">
        <v>0</v>
      </c>
    </row>
    <row r="78" spans="1:7" x14ac:dyDescent="0.3">
      <c r="A78" s="4" t="s">
        <v>98</v>
      </c>
      <c r="B78" s="13">
        <v>922</v>
      </c>
      <c r="C78" s="21">
        <v>11.3560783347703</v>
      </c>
      <c r="D78" s="13">
        <v>871</v>
      </c>
      <c r="E78" s="23">
        <v>11.524365233728901</v>
      </c>
      <c r="F78" s="13">
        <v>23</v>
      </c>
      <c r="G78" s="25">
        <v>11.4770459081836</v>
      </c>
    </row>
    <row r="79" spans="1:7" x14ac:dyDescent="0.3">
      <c r="A79" s="4" t="s">
        <v>99</v>
      </c>
      <c r="B79" s="13">
        <v>372</v>
      </c>
      <c r="C79" s="21">
        <v>11.223412279378501</v>
      </c>
      <c r="D79" s="13">
        <v>350</v>
      </c>
      <c r="E79" s="23">
        <v>11.1910471622702</v>
      </c>
      <c r="F79" s="13" t="s">
        <v>34</v>
      </c>
      <c r="G79" s="25" t="s">
        <v>34</v>
      </c>
    </row>
    <row r="80" spans="1:7" x14ac:dyDescent="0.3">
      <c r="A80" s="4" t="s">
        <v>100</v>
      </c>
      <c r="B80" s="13">
        <v>502</v>
      </c>
      <c r="C80" s="21">
        <v>9.2973293328888396</v>
      </c>
      <c r="D80" s="13">
        <v>483</v>
      </c>
      <c r="E80" s="23">
        <v>9.5104950183121293</v>
      </c>
      <c r="F80" s="13">
        <v>11</v>
      </c>
      <c r="G80" s="25">
        <v>7.0967741935483897</v>
      </c>
    </row>
    <row r="81" spans="1:7" x14ac:dyDescent="0.3">
      <c r="A81" s="4" t="s">
        <v>101</v>
      </c>
      <c r="B81" s="13">
        <v>889</v>
      </c>
      <c r="C81" s="21">
        <v>11.9961677034558</v>
      </c>
      <c r="D81" s="13">
        <v>804</v>
      </c>
      <c r="E81" s="23">
        <v>12.257779268497201</v>
      </c>
      <c r="F81" s="13">
        <v>67</v>
      </c>
      <c r="G81" s="25">
        <v>11.264290517821101</v>
      </c>
    </row>
    <row r="82" spans="1:7" x14ac:dyDescent="0.3">
      <c r="A82" s="4" t="s">
        <v>102</v>
      </c>
      <c r="B82" s="13">
        <v>4277</v>
      </c>
      <c r="C82" s="21">
        <v>12.144013174706799</v>
      </c>
      <c r="D82" s="13">
        <v>3099</v>
      </c>
      <c r="E82" s="23">
        <v>11.676230450132101</v>
      </c>
      <c r="F82" s="13">
        <v>833</v>
      </c>
      <c r="G82" s="25">
        <v>13.8057908082934</v>
      </c>
    </row>
    <row r="83" spans="1:7" x14ac:dyDescent="0.3">
      <c r="A83" s="4" t="s">
        <v>103</v>
      </c>
      <c r="B83" s="13">
        <v>263</v>
      </c>
      <c r="C83" s="21">
        <v>12.0052951111517</v>
      </c>
      <c r="D83" s="13" t="s">
        <v>34</v>
      </c>
      <c r="E83" s="23" t="s">
        <v>34</v>
      </c>
      <c r="F83" s="13" t="s">
        <v>34</v>
      </c>
      <c r="G83" s="25" t="s">
        <v>34</v>
      </c>
    </row>
    <row r="84" spans="1:7" x14ac:dyDescent="0.3">
      <c r="A84" s="4" t="s">
        <v>104</v>
      </c>
      <c r="B84" s="13">
        <v>195</v>
      </c>
      <c r="C84" s="21">
        <v>11.893144669431599</v>
      </c>
      <c r="D84" s="13">
        <v>193</v>
      </c>
      <c r="E84" s="23">
        <v>12.224474284266501</v>
      </c>
      <c r="F84" s="13">
        <v>0</v>
      </c>
      <c r="G84" s="25">
        <v>0</v>
      </c>
    </row>
    <row r="85" spans="1:7" x14ac:dyDescent="0.3">
      <c r="A85" s="4" t="s">
        <v>105</v>
      </c>
      <c r="B85" s="13">
        <v>1070</v>
      </c>
      <c r="C85" s="21">
        <v>10.7524720636707</v>
      </c>
      <c r="D85" s="13">
        <v>1006</v>
      </c>
      <c r="E85" s="23">
        <v>10.6927998979614</v>
      </c>
      <c r="F85" s="13" t="s">
        <v>34</v>
      </c>
      <c r="G85" s="25" t="s">
        <v>34</v>
      </c>
    </row>
    <row r="86" spans="1:7" x14ac:dyDescent="0.3">
      <c r="A86" s="4" t="s">
        <v>9</v>
      </c>
      <c r="B86" s="13">
        <v>12436</v>
      </c>
      <c r="C86" s="21">
        <v>13.4522793478955</v>
      </c>
      <c r="D86" s="13">
        <v>4529</v>
      </c>
      <c r="E86" s="23">
        <v>12.135258969481001</v>
      </c>
      <c r="F86" s="13">
        <v>7062</v>
      </c>
      <c r="G86" s="25">
        <v>13.983161596401001</v>
      </c>
    </row>
    <row r="87" spans="1:7" x14ac:dyDescent="0.3">
      <c r="A87" s="4" t="s">
        <v>106</v>
      </c>
      <c r="B87" s="13">
        <v>231</v>
      </c>
      <c r="C87" s="21">
        <v>11.4441416893733</v>
      </c>
      <c r="D87" s="13">
        <v>220</v>
      </c>
      <c r="E87" s="23">
        <v>11.5400755350399</v>
      </c>
      <c r="F87" s="13" t="s">
        <v>34</v>
      </c>
      <c r="G87" s="25" t="s">
        <v>34</v>
      </c>
    </row>
    <row r="88" spans="1:7" x14ac:dyDescent="0.3">
      <c r="A88" s="4" t="s">
        <v>107</v>
      </c>
      <c r="B88" s="13">
        <v>133</v>
      </c>
      <c r="C88" s="21">
        <v>9.6126047990748802</v>
      </c>
      <c r="D88" s="13">
        <v>126</v>
      </c>
      <c r="E88" s="23">
        <v>9.7005158210793692</v>
      </c>
      <c r="F88" s="13" t="s">
        <v>34</v>
      </c>
      <c r="G88" s="25" t="s">
        <v>34</v>
      </c>
    </row>
    <row r="89" spans="1:7" x14ac:dyDescent="0.3">
      <c r="A89" s="4" t="s">
        <v>12</v>
      </c>
      <c r="B89" s="13">
        <v>1488</v>
      </c>
      <c r="C89" s="21">
        <v>9.3436230400683193</v>
      </c>
      <c r="D89" s="13">
        <v>1411</v>
      </c>
      <c r="E89" s="23">
        <v>9.3656451409493098</v>
      </c>
      <c r="F89" s="13">
        <v>27</v>
      </c>
      <c r="G89" s="25">
        <v>6.9106731507550503</v>
      </c>
    </row>
    <row r="90" spans="1:7" x14ac:dyDescent="0.3">
      <c r="A90" s="4" t="s">
        <v>108</v>
      </c>
      <c r="B90" s="13">
        <v>2222</v>
      </c>
      <c r="C90" s="21">
        <v>11.0790340996914</v>
      </c>
      <c r="D90" s="13">
        <v>1915</v>
      </c>
      <c r="E90" s="23">
        <v>10.980504587156</v>
      </c>
      <c r="F90" s="13">
        <v>204</v>
      </c>
      <c r="G90" s="25">
        <v>11.702615878843501</v>
      </c>
    </row>
    <row r="91" spans="1:7" x14ac:dyDescent="0.3">
      <c r="A91" s="4" t="s">
        <v>109</v>
      </c>
      <c r="B91" s="13">
        <v>694</v>
      </c>
      <c r="C91" s="21">
        <v>11.376116711744899</v>
      </c>
      <c r="D91" s="13">
        <v>531</v>
      </c>
      <c r="E91" s="23">
        <v>11.187897686570301</v>
      </c>
      <c r="F91" s="13">
        <v>139</v>
      </c>
      <c r="G91" s="25">
        <v>12.3325348238843</v>
      </c>
    </row>
    <row r="92" spans="1:7" x14ac:dyDescent="0.3">
      <c r="A92" s="4" t="s">
        <v>110</v>
      </c>
      <c r="B92" s="13">
        <v>113</v>
      </c>
      <c r="C92" s="21">
        <v>9.3939645855848397</v>
      </c>
      <c r="D92" s="13">
        <v>98</v>
      </c>
      <c r="E92" s="23">
        <v>9.5553822152886099</v>
      </c>
      <c r="F92" s="13">
        <v>11</v>
      </c>
      <c r="G92" s="25">
        <v>7.8014184397163104</v>
      </c>
    </row>
    <row r="93" spans="1:7" x14ac:dyDescent="0.3">
      <c r="A93" s="4" t="s">
        <v>111</v>
      </c>
      <c r="B93" s="13">
        <v>143</v>
      </c>
      <c r="C93" s="21">
        <v>8.0900656257071706</v>
      </c>
      <c r="D93" s="13">
        <v>138</v>
      </c>
      <c r="E93" s="23">
        <v>8.0579236248978194</v>
      </c>
      <c r="F93" s="13">
        <v>0</v>
      </c>
      <c r="G93" s="25">
        <v>0</v>
      </c>
    </row>
    <row r="94" spans="1:7" x14ac:dyDescent="0.3">
      <c r="A94" s="4" t="s">
        <v>112</v>
      </c>
      <c r="B94" s="13">
        <v>229</v>
      </c>
      <c r="C94" s="21">
        <v>11.426575520183601</v>
      </c>
      <c r="D94" s="13" t="s">
        <v>34</v>
      </c>
      <c r="E94" s="23" t="s">
        <v>34</v>
      </c>
      <c r="F94" s="13" t="s">
        <v>34</v>
      </c>
      <c r="G94" s="25" t="s">
        <v>34</v>
      </c>
    </row>
    <row r="95" spans="1:7" x14ac:dyDescent="0.3">
      <c r="A95" s="4" t="s">
        <v>113</v>
      </c>
      <c r="B95" s="13">
        <v>67</v>
      </c>
      <c r="C95" s="21">
        <v>10.6214331008243</v>
      </c>
      <c r="D95" s="13">
        <v>66</v>
      </c>
      <c r="E95" s="23">
        <v>10.7966628496646</v>
      </c>
      <c r="F95" s="13">
        <v>0</v>
      </c>
      <c r="G95" s="25">
        <v>0</v>
      </c>
    </row>
    <row r="96" spans="1:7" x14ac:dyDescent="0.3">
      <c r="A96" s="4" t="s">
        <v>114</v>
      </c>
      <c r="B96" s="13">
        <v>552</v>
      </c>
      <c r="C96" s="21">
        <v>13.2941573141949</v>
      </c>
      <c r="D96" s="13">
        <v>530</v>
      </c>
      <c r="E96" s="23">
        <v>13.785927949018101</v>
      </c>
      <c r="F96" s="13" t="s">
        <v>34</v>
      </c>
      <c r="G96" s="25" t="s">
        <v>34</v>
      </c>
    </row>
    <row r="97" spans="1:7" x14ac:dyDescent="0.3">
      <c r="A97" s="4" t="s">
        <v>115</v>
      </c>
      <c r="B97" s="13">
        <v>1255</v>
      </c>
      <c r="C97" s="21">
        <v>9.3489969382966205</v>
      </c>
      <c r="D97" s="13">
        <v>1136</v>
      </c>
      <c r="E97" s="23">
        <v>9.2778621714771106</v>
      </c>
      <c r="F97" s="13">
        <v>49</v>
      </c>
      <c r="G97" s="25">
        <v>8.2352941176470598</v>
      </c>
    </row>
    <row r="98" spans="1:7" x14ac:dyDescent="0.3">
      <c r="A98" s="4" t="s">
        <v>116</v>
      </c>
      <c r="B98" s="13">
        <v>135</v>
      </c>
      <c r="C98" s="21">
        <v>8.2236842105263204</v>
      </c>
      <c r="D98" s="13" t="s">
        <v>34</v>
      </c>
      <c r="E98" s="23" t="s">
        <v>34</v>
      </c>
      <c r="F98" s="13" t="s">
        <v>34</v>
      </c>
      <c r="G98" s="25" t="s">
        <v>34</v>
      </c>
    </row>
    <row r="99" spans="1:7" x14ac:dyDescent="0.3">
      <c r="A99" s="4" t="s">
        <v>117</v>
      </c>
      <c r="B99" s="13">
        <v>333</v>
      </c>
      <c r="C99" s="21">
        <v>10.078082440530199</v>
      </c>
      <c r="D99" s="13">
        <v>291</v>
      </c>
      <c r="E99" s="23">
        <v>9.9548440065681394</v>
      </c>
      <c r="F99" s="13">
        <v>34</v>
      </c>
      <c r="G99" s="25">
        <v>12.869038607115799</v>
      </c>
    </row>
    <row r="100" spans="1:7" x14ac:dyDescent="0.3">
      <c r="A100" s="4" t="s">
        <v>22</v>
      </c>
      <c r="B100" s="13">
        <v>285</v>
      </c>
      <c r="C100" s="21">
        <v>10.3029426650278</v>
      </c>
      <c r="D100" s="13">
        <v>277</v>
      </c>
      <c r="E100" s="23">
        <v>10.520319027725</v>
      </c>
      <c r="F100" s="13" t="s">
        <v>34</v>
      </c>
      <c r="G100" s="25" t="s">
        <v>34</v>
      </c>
    </row>
    <row r="101" spans="1:7" x14ac:dyDescent="0.3">
      <c r="A101" s="4" t="s">
        <v>118</v>
      </c>
      <c r="B101" s="13">
        <v>2369</v>
      </c>
      <c r="C101" s="21">
        <v>9.2631331990850292</v>
      </c>
      <c r="D101" s="13">
        <v>2067</v>
      </c>
      <c r="E101" s="23">
        <v>9.1857685026353</v>
      </c>
      <c r="F101" s="13">
        <v>69</v>
      </c>
      <c r="G101" s="25">
        <v>6.1761546723952696</v>
      </c>
    </row>
    <row r="102" spans="1:7" x14ac:dyDescent="0.3">
      <c r="A102" s="4" t="s">
        <v>119</v>
      </c>
      <c r="B102" s="13">
        <v>1711</v>
      </c>
      <c r="C102" s="21">
        <v>11.262728990172301</v>
      </c>
      <c r="D102" s="13">
        <v>1480</v>
      </c>
      <c r="E102" s="23">
        <v>11.1500357855878</v>
      </c>
      <c r="F102" s="13">
        <v>111</v>
      </c>
      <c r="G102" s="25">
        <v>9.3442208940146507</v>
      </c>
    </row>
    <row r="103" spans="1:7" ht="14.4" customHeight="1" x14ac:dyDescent="0.3">
      <c r="A103" s="690" t="s">
        <v>24</v>
      </c>
      <c r="B103" s="691"/>
      <c r="C103" s="691"/>
      <c r="D103" s="691"/>
      <c r="E103" s="691"/>
      <c r="F103" s="691"/>
      <c r="G103" s="691"/>
    </row>
    <row r="104" spans="1:7" ht="36" customHeight="1" x14ac:dyDescent="0.3">
      <c r="A104" s="690" t="s">
        <v>25</v>
      </c>
      <c r="B104" s="691"/>
      <c r="C104" s="691"/>
      <c r="D104" s="691"/>
      <c r="E104" s="691"/>
      <c r="F104" s="691"/>
      <c r="G104" s="691"/>
    </row>
    <row r="105" spans="1:7" ht="14.4" customHeight="1" x14ac:dyDescent="0.3">
      <c r="A105" s="690" t="s">
        <v>26</v>
      </c>
      <c r="B105" s="691"/>
      <c r="C105" s="691"/>
      <c r="D105" s="691"/>
      <c r="E105" s="691"/>
      <c r="F105" s="691"/>
      <c r="G105" s="691"/>
    </row>
  </sheetData>
  <mergeCells count="9">
    <mergeCell ref="A103:G103"/>
    <mergeCell ref="A104:G104"/>
    <mergeCell ref="A105:G105"/>
    <mergeCell ref="A1:G1"/>
    <mergeCell ref="A2:G2"/>
    <mergeCell ref="A4:A5"/>
    <mergeCell ref="B4:C4"/>
    <mergeCell ref="D4:E4"/>
    <mergeCell ref="F4:G4"/>
  </mergeCells>
  <pageMargins left="0.7" right="0.7" top="0.75" bottom="0.75" header="0.3" footer="0.3"/>
  <pageSetup paperSize="9" fitToHeight="0" orientation="landscape" horizontalDpi="300" verticalDpi="30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pageSetUpPr fitToPage="1"/>
  </sheetPr>
  <dimension ref="A1:K23"/>
  <sheetViews>
    <sheetView workbookViewId="0">
      <pane ySplit="5" topLeftCell="A6" activePane="bottomLeft" state="frozen"/>
      <selection pane="bottomLeft" sqref="A1:XFD1048576"/>
    </sheetView>
  </sheetViews>
  <sheetFormatPr defaultColWidth="11.5546875" defaultRowHeight="14.4" x14ac:dyDescent="0.3"/>
  <cols>
    <col min="1" max="1" width="23.88671875" customWidth="1"/>
    <col min="2" max="10" width="12.33203125" customWidth="1"/>
  </cols>
  <sheetData>
    <row r="1" spans="1:11" ht="21" x14ac:dyDescent="0.4">
      <c r="A1" s="692" t="s">
        <v>191</v>
      </c>
      <c r="B1" s="692"/>
      <c r="C1" s="692"/>
      <c r="D1" s="692"/>
      <c r="E1" s="692"/>
      <c r="F1" s="692"/>
      <c r="G1" s="692"/>
      <c r="H1" s="692"/>
      <c r="I1" s="692"/>
      <c r="J1" s="692"/>
    </row>
    <row r="2" spans="1:11" ht="21" x14ac:dyDescent="0.4">
      <c r="A2" s="692" t="s">
        <v>200</v>
      </c>
      <c r="B2" s="692"/>
      <c r="C2" s="692"/>
      <c r="D2" s="692"/>
      <c r="E2" s="692"/>
      <c r="F2" s="692"/>
      <c r="G2" s="692"/>
      <c r="H2" s="692"/>
      <c r="I2" s="692"/>
      <c r="J2" s="692"/>
    </row>
    <row r="3" spans="1:11" x14ac:dyDescent="0.3">
      <c r="A3" s="3"/>
      <c r="B3" s="3"/>
      <c r="C3" s="3"/>
      <c r="D3" s="3"/>
      <c r="E3" s="3"/>
      <c r="F3" s="3"/>
      <c r="G3" s="3"/>
      <c r="H3" s="3"/>
      <c r="I3" s="3"/>
      <c r="J3" s="3"/>
    </row>
    <row r="4" spans="1:11" x14ac:dyDescent="0.3">
      <c r="A4" s="693" t="s">
        <v>20</v>
      </c>
      <c r="B4" s="694" t="s">
        <v>21</v>
      </c>
      <c r="C4" s="694" t="s">
        <v>17</v>
      </c>
      <c r="D4" s="694" t="s">
        <v>17</v>
      </c>
      <c r="E4" s="694" t="s">
        <v>28</v>
      </c>
      <c r="F4" s="694" t="s">
        <v>17</v>
      </c>
      <c r="G4" s="694" t="s">
        <v>17</v>
      </c>
      <c r="H4" s="694" t="s">
        <v>29</v>
      </c>
      <c r="I4" s="694" t="s">
        <v>17</v>
      </c>
      <c r="J4" s="694" t="s">
        <v>17</v>
      </c>
      <c r="K4" t="s">
        <v>17</v>
      </c>
    </row>
    <row r="5" spans="1:11" ht="41.4" x14ac:dyDescent="0.3">
      <c r="A5" s="693" t="s">
        <v>17</v>
      </c>
      <c r="B5" s="5" t="s">
        <v>18</v>
      </c>
      <c r="C5" s="5" t="s">
        <v>19</v>
      </c>
      <c r="D5" s="5" t="s">
        <v>193</v>
      </c>
      <c r="E5" s="5" t="s">
        <v>18</v>
      </c>
      <c r="F5" s="5" t="s">
        <v>19</v>
      </c>
      <c r="G5" s="5" t="s">
        <v>193</v>
      </c>
      <c r="H5" s="5" t="s">
        <v>18</v>
      </c>
      <c r="I5" s="5" t="s">
        <v>19</v>
      </c>
      <c r="J5" s="5" t="s">
        <v>193</v>
      </c>
      <c r="K5" t="s">
        <v>17</v>
      </c>
    </row>
    <row r="6" spans="1:11" x14ac:dyDescent="0.3">
      <c r="A6" s="3"/>
      <c r="B6" s="3"/>
      <c r="C6" s="3"/>
      <c r="D6" s="3"/>
      <c r="E6" s="3"/>
      <c r="F6" s="3"/>
      <c r="G6" s="3"/>
      <c r="H6" s="3"/>
      <c r="I6" s="3"/>
      <c r="J6" s="3"/>
    </row>
    <row r="7" spans="1:11" x14ac:dyDescent="0.3">
      <c r="A7" s="6" t="s">
        <v>1</v>
      </c>
      <c r="B7" s="14">
        <v>43018</v>
      </c>
      <c r="C7" s="261">
        <v>12.10025053915</v>
      </c>
      <c r="D7" s="263">
        <v>9.4365238840070393</v>
      </c>
      <c r="E7" s="14">
        <v>469</v>
      </c>
      <c r="F7" s="265">
        <v>2.3049401403605301</v>
      </c>
      <c r="G7" s="267">
        <v>4.7029718877370996</v>
      </c>
      <c r="H7" s="14">
        <v>42522</v>
      </c>
      <c r="I7" s="269">
        <v>12.6868590670227</v>
      </c>
      <c r="J7" s="271">
        <v>9.5495809673295398</v>
      </c>
    </row>
    <row r="8" spans="1:11" x14ac:dyDescent="0.3">
      <c r="A8" s="4" t="s">
        <v>2</v>
      </c>
      <c r="B8" s="13">
        <v>3036</v>
      </c>
      <c r="C8" s="260">
        <v>8.3345686943058102</v>
      </c>
      <c r="D8" s="262">
        <v>7.8271035020505</v>
      </c>
      <c r="E8" s="13">
        <v>64</v>
      </c>
      <c r="F8" s="264">
        <v>1.7909111260353701</v>
      </c>
      <c r="G8" s="266">
        <v>4.6009651300117502</v>
      </c>
      <c r="H8" s="13">
        <v>2969</v>
      </c>
      <c r="I8" s="268">
        <v>9.0372264328980592</v>
      </c>
      <c r="J8" s="270">
        <v>7.97594424862619</v>
      </c>
    </row>
    <row r="9" spans="1:11" x14ac:dyDescent="0.3">
      <c r="A9" s="4" t="s">
        <v>3</v>
      </c>
      <c r="B9" s="13">
        <v>6145</v>
      </c>
      <c r="C9" s="260">
        <v>15.4642937133682</v>
      </c>
      <c r="D9" s="262">
        <v>10.380728960895</v>
      </c>
      <c r="E9" s="13">
        <v>48</v>
      </c>
      <c r="F9" s="264">
        <v>2.6576601517081002</v>
      </c>
      <c r="G9" s="266">
        <v>4.5125848702348099</v>
      </c>
      <c r="H9" s="13">
        <v>6093</v>
      </c>
      <c r="I9" s="268">
        <v>16.063547637000202</v>
      </c>
      <c r="J9" s="270">
        <v>10.4884173471753</v>
      </c>
    </row>
    <row r="10" spans="1:11" x14ac:dyDescent="0.3">
      <c r="A10" s="4" t="s">
        <v>4</v>
      </c>
      <c r="B10" s="13">
        <v>2232</v>
      </c>
      <c r="C10" s="260">
        <v>11.744030643922301</v>
      </c>
      <c r="D10" s="262">
        <v>8.3010985906544104</v>
      </c>
      <c r="E10" s="13">
        <v>31</v>
      </c>
      <c r="F10" s="264">
        <v>2.76612831266173</v>
      </c>
      <c r="G10" s="266">
        <v>5.8662900355406196</v>
      </c>
      <c r="H10" s="13">
        <v>2201</v>
      </c>
      <c r="I10" s="268">
        <v>12.3066084418525</v>
      </c>
      <c r="J10" s="270">
        <v>8.3736937391013608</v>
      </c>
    </row>
    <row r="11" spans="1:11" x14ac:dyDescent="0.3">
      <c r="A11" s="4" t="s">
        <v>5</v>
      </c>
      <c r="B11" s="13">
        <v>2877</v>
      </c>
      <c r="C11" s="260">
        <v>11.559230509618599</v>
      </c>
      <c r="D11" s="262">
        <v>9.2250983449095507</v>
      </c>
      <c r="E11" s="13">
        <v>32</v>
      </c>
      <c r="F11" s="264">
        <v>2.7371482336840298</v>
      </c>
      <c r="G11" s="266">
        <v>5.3046130231993303</v>
      </c>
      <c r="H11" s="13">
        <v>2843</v>
      </c>
      <c r="I11" s="268">
        <v>11.985615574976499</v>
      </c>
      <c r="J11" s="270">
        <v>9.3068322331037994</v>
      </c>
    </row>
    <row r="12" spans="1:11" x14ac:dyDescent="0.3">
      <c r="A12" s="4" t="s">
        <v>6</v>
      </c>
      <c r="B12" s="13">
        <v>621</v>
      </c>
      <c r="C12" s="260">
        <v>11.9740850719216</v>
      </c>
      <c r="D12" s="262">
        <v>9.0131058154786192</v>
      </c>
      <c r="E12" s="13" t="s">
        <v>34</v>
      </c>
      <c r="F12" s="264" t="s">
        <v>34</v>
      </c>
      <c r="G12" s="266" t="s">
        <v>34</v>
      </c>
      <c r="H12" s="13" t="s">
        <v>34</v>
      </c>
      <c r="I12" s="268" t="s">
        <v>34</v>
      </c>
      <c r="J12" s="270" t="s">
        <v>34</v>
      </c>
    </row>
    <row r="13" spans="1:11" x14ac:dyDescent="0.3">
      <c r="A13" s="4" t="s">
        <v>7</v>
      </c>
      <c r="B13" s="13">
        <v>6320</v>
      </c>
      <c r="C13" s="260">
        <v>8.8661188003804607</v>
      </c>
      <c r="D13" s="262">
        <v>8.4175575018864492</v>
      </c>
      <c r="E13" s="13">
        <v>107</v>
      </c>
      <c r="F13" s="264">
        <v>2.13232363491431</v>
      </c>
      <c r="G13" s="266">
        <v>5.0210173640423204</v>
      </c>
      <c r="H13" s="13">
        <v>6210</v>
      </c>
      <c r="I13" s="268">
        <v>9.3715196349181902</v>
      </c>
      <c r="J13" s="270">
        <v>8.5167749971545597</v>
      </c>
    </row>
    <row r="14" spans="1:11" x14ac:dyDescent="0.3">
      <c r="A14" s="4" t="s">
        <v>8</v>
      </c>
      <c r="B14" s="13">
        <v>2807</v>
      </c>
      <c r="C14" s="260">
        <v>15.4380908905914</v>
      </c>
      <c r="D14" s="262">
        <v>10.068805260464901</v>
      </c>
      <c r="E14" s="13">
        <v>15</v>
      </c>
      <c r="F14" s="264">
        <v>2.7213352685050798</v>
      </c>
      <c r="G14" s="266">
        <v>4.1166177746968904</v>
      </c>
      <c r="H14" s="13">
        <v>2790</v>
      </c>
      <c r="I14" s="268">
        <v>15.824310451418199</v>
      </c>
      <c r="J14" s="270">
        <v>10.142289419944801</v>
      </c>
    </row>
    <row r="15" spans="1:11" x14ac:dyDescent="0.3">
      <c r="A15" s="4" t="s">
        <v>9</v>
      </c>
      <c r="B15" s="13">
        <v>5217</v>
      </c>
      <c r="C15" s="260">
        <v>10.7575882547014</v>
      </c>
      <c r="D15" s="262">
        <v>9.5158572121855904</v>
      </c>
      <c r="E15" s="13">
        <v>64</v>
      </c>
      <c r="F15" s="264">
        <v>2.10215142059451</v>
      </c>
      <c r="G15" s="266">
        <v>4.7096201334490999</v>
      </c>
      <c r="H15" s="13">
        <v>5150</v>
      </c>
      <c r="I15" s="268">
        <v>11.330759160863799</v>
      </c>
      <c r="J15" s="270">
        <v>9.66005308921706</v>
      </c>
    </row>
    <row r="16" spans="1:11" x14ac:dyDescent="0.3">
      <c r="A16" s="4" t="s">
        <v>10</v>
      </c>
      <c r="B16" s="13">
        <v>2925</v>
      </c>
      <c r="C16" s="260">
        <v>13.4852284881791</v>
      </c>
      <c r="D16" s="262">
        <v>10.094603158541</v>
      </c>
      <c r="E16" s="13">
        <v>26</v>
      </c>
      <c r="F16" s="264">
        <v>2.18011068254234</v>
      </c>
      <c r="G16" s="266">
        <v>4.2254018407281402</v>
      </c>
      <c r="H16" s="13">
        <v>2897</v>
      </c>
      <c r="I16" s="268">
        <v>14.133224053313</v>
      </c>
      <c r="J16" s="270">
        <v>10.2103016294054</v>
      </c>
    </row>
    <row r="17" spans="1:10" x14ac:dyDescent="0.3">
      <c r="A17" s="4" t="s">
        <v>11</v>
      </c>
      <c r="B17" s="13">
        <v>2553</v>
      </c>
      <c r="C17" s="260">
        <v>14.693778885390801</v>
      </c>
      <c r="D17" s="262">
        <v>10.2495711039453</v>
      </c>
      <c r="E17" s="13">
        <v>24</v>
      </c>
      <c r="F17" s="264">
        <v>3.0635690579525101</v>
      </c>
      <c r="G17" s="266">
        <v>5.3239146417528698</v>
      </c>
      <c r="H17" s="13">
        <v>2528</v>
      </c>
      <c r="I17" s="268">
        <v>15.236901267531801</v>
      </c>
      <c r="J17" s="270">
        <v>10.365135493194501</v>
      </c>
    </row>
    <row r="18" spans="1:10" x14ac:dyDescent="0.3">
      <c r="A18" s="4" t="s">
        <v>12</v>
      </c>
      <c r="B18" s="13">
        <v>1318</v>
      </c>
      <c r="C18" s="260">
        <v>16.223934611881099</v>
      </c>
      <c r="D18" s="262">
        <v>9.9497659967269403</v>
      </c>
      <c r="E18" s="13" t="s">
        <v>34</v>
      </c>
      <c r="F18" s="264" t="s">
        <v>34</v>
      </c>
      <c r="G18" s="266" t="s">
        <v>34</v>
      </c>
      <c r="H18" s="13" t="s">
        <v>34</v>
      </c>
      <c r="I18" s="268" t="s">
        <v>34</v>
      </c>
      <c r="J18" s="270" t="s">
        <v>34</v>
      </c>
    </row>
    <row r="19" spans="1:10" x14ac:dyDescent="0.3">
      <c r="A19" s="4" t="s">
        <v>13</v>
      </c>
      <c r="B19" s="13">
        <v>2839</v>
      </c>
      <c r="C19" s="260">
        <v>15.419961762405499</v>
      </c>
      <c r="D19" s="262">
        <v>10.513488685080899</v>
      </c>
      <c r="E19" s="13">
        <v>23</v>
      </c>
      <c r="F19" s="264">
        <v>2.7280275174949602</v>
      </c>
      <c r="G19" s="266">
        <v>4.7927068044403303</v>
      </c>
      <c r="H19" s="13">
        <v>2815</v>
      </c>
      <c r="I19" s="268">
        <v>16.023360522765699</v>
      </c>
      <c r="J19" s="270">
        <v>10.6216799658749</v>
      </c>
    </row>
    <row r="20" spans="1:10" x14ac:dyDescent="0.3">
      <c r="A20" s="4" t="s">
        <v>14</v>
      </c>
      <c r="B20" s="13">
        <v>4122</v>
      </c>
      <c r="C20" s="260">
        <v>15.433462382339499</v>
      </c>
      <c r="D20" s="262">
        <v>10.628370011354299</v>
      </c>
      <c r="E20" s="13">
        <v>26</v>
      </c>
      <c r="F20" s="264">
        <v>3.04520965097212</v>
      </c>
      <c r="G20" s="266">
        <v>4.7042709327536203</v>
      </c>
      <c r="H20" s="13">
        <v>4092</v>
      </c>
      <c r="I20" s="268">
        <v>15.8270932607216</v>
      </c>
      <c r="J20" s="270">
        <v>10.700799683441801</v>
      </c>
    </row>
    <row r="21" spans="1:10" ht="14.4" customHeight="1" x14ac:dyDescent="0.3">
      <c r="A21" s="690" t="s">
        <v>30</v>
      </c>
      <c r="B21" s="691"/>
      <c r="C21" s="691"/>
      <c r="D21" s="691"/>
      <c r="E21" s="691"/>
      <c r="F21" s="691"/>
      <c r="G21" s="691"/>
      <c r="H21" s="691"/>
      <c r="I21" s="691"/>
      <c r="J21" s="691"/>
    </row>
    <row r="22" spans="1:10" ht="24" customHeight="1" x14ac:dyDescent="0.3">
      <c r="A22" s="690" t="s">
        <v>177</v>
      </c>
      <c r="B22" s="691"/>
      <c r="C22" s="691"/>
      <c r="D22" s="691"/>
      <c r="E22" s="691"/>
      <c r="F22" s="691"/>
      <c r="G22" s="691"/>
      <c r="H22" s="691"/>
      <c r="I22" s="691"/>
      <c r="J22" s="691"/>
    </row>
    <row r="23" spans="1:10" ht="14.4" customHeight="1" x14ac:dyDescent="0.3">
      <c r="A23" s="690" t="s">
        <v>26</v>
      </c>
      <c r="B23" s="691"/>
      <c r="C23" s="691"/>
      <c r="D23" s="691"/>
      <c r="E23" s="691"/>
      <c r="F23" s="691"/>
      <c r="G23" s="691"/>
      <c r="H23" s="691"/>
      <c r="I23" s="691"/>
      <c r="J23" s="691"/>
    </row>
  </sheetData>
  <mergeCells count="9">
    <mergeCell ref="A21:J21"/>
    <mergeCell ref="A22:J22"/>
    <mergeCell ref="A23:J23"/>
    <mergeCell ref="A1:J1"/>
    <mergeCell ref="A2:J2"/>
    <mergeCell ref="A4:A5"/>
    <mergeCell ref="B4:D4"/>
    <mergeCell ref="E4:G4"/>
    <mergeCell ref="H4:J4"/>
  </mergeCells>
  <pageMargins left="0.7" right="0.7" top="0.75" bottom="0.75" header="0.3" footer="0.3"/>
  <pageSetup paperSize="9" fitToHeight="0" orientation="landscape" horizontalDpi="300" verticalDpi="30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pageSetUpPr fitToPage="1"/>
  </sheetPr>
  <dimension ref="A1:K105"/>
  <sheetViews>
    <sheetView workbookViewId="0">
      <pane ySplit="5" topLeftCell="A6" activePane="bottomLeft" state="frozen"/>
      <selection pane="bottomLeft" sqref="A1:XFD1048576"/>
    </sheetView>
  </sheetViews>
  <sheetFormatPr defaultColWidth="11.5546875" defaultRowHeight="14.4" x14ac:dyDescent="0.3"/>
  <cols>
    <col min="1" max="1" width="15.21875" customWidth="1"/>
    <col min="2" max="10" width="12.33203125" customWidth="1"/>
  </cols>
  <sheetData>
    <row r="1" spans="1:11" ht="21" x14ac:dyDescent="0.4">
      <c r="A1" s="692" t="s">
        <v>191</v>
      </c>
      <c r="B1" s="692"/>
      <c r="C1" s="692"/>
      <c r="D1" s="692"/>
      <c r="E1" s="692"/>
      <c r="F1" s="692"/>
      <c r="G1" s="692"/>
      <c r="H1" s="692"/>
      <c r="I1" s="692"/>
      <c r="J1" s="692"/>
    </row>
    <row r="2" spans="1:11" ht="21" x14ac:dyDescent="0.4">
      <c r="A2" s="692" t="s">
        <v>202</v>
      </c>
      <c r="B2" s="692"/>
      <c r="C2" s="692"/>
      <c r="D2" s="692"/>
      <c r="E2" s="692"/>
      <c r="F2" s="692"/>
      <c r="G2" s="692"/>
      <c r="H2" s="692"/>
      <c r="I2" s="692"/>
      <c r="J2" s="692"/>
    </row>
    <row r="3" spans="1:11" x14ac:dyDescent="0.3">
      <c r="A3" s="3"/>
      <c r="B3" s="3"/>
      <c r="C3" s="3"/>
      <c r="D3" s="3"/>
      <c r="E3" s="3"/>
      <c r="F3" s="3"/>
      <c r="G3" s="3"/>
      <c r="H3" s="3"/>
      <c r="I3" s="3"/>
      <c r="J3" s="3"/>
    </row>
    <row r="4" spans="1:11" x14ac:dyDescent="0.3">
      <c r="A4" s="693" t="s">
        <v>121</v>
      </c>
      <c r="B4" s="694" t="s">
        <v>21</v>
      </c>
      <c r="C4" s="694" t="s">
        <v>17</v>
      </c>
      <c r="D4" s="694" t="s">
        <v>17</v>
      </c>
      <c r="E4" s="694" t="s">
        <v>22</v>
      </c>
      <c r="F4" s="694" t="s">
        <v>17</v>
      </c>
      <c r="G4" s="694" t="s">
        <v>17</v>
      </c>
      <c r="H4" s="694" t="s">
        <v>23</v>
      </c>
      <c r="I4" s="694" t="s">
        <v>17</v>
      </c>
      <c r="J4" s="694" t="s">
        <v>17</v>
      </c>
      <c r="K4" t="s">
        <v>17</v>
      </c>
    </row>
    <row r="5" spans="1:11" ht="41.4" x14ac:dyDescent="0.3">
      <c r="A5" s="693" t="s">
        <v>17</v>
      </c>
      <c r="B5" s="5" t="s">
        <v>18</v>
      </c>
      <c r="C5" s="5" t="s">
        <v>19</v>
      </c>
      <c r="D5" s="5" t="s">
        <v>193</v>
      </c>
      <c r="E5" s="5" t="s">
        <v>18</v>
      </c>
      <c r="F5" s="5" t="s">
        <v>19</v>
      </c>
      <c r="G5" s="5" t="s">
        <v>193</v>
      </c>
      <c r="H5" s="5" t="s">
        <v>18</v>
      </c>
      <c r="I5" s="5" t="s">
        <v>19</v>
      </c>
      <c r="J5" s="5" t="s">
        <v>193</v>
      </c>
      <c r="K5" t="s">
        <v>17</v>
      </c>
    </row>
    <row r="6" spans="1:11" x14ac:dyDescent="0.3">
      <c r="A6" s="3"/>
      <c r="B6" s="3"/>
      <c r="C6" s="3"/>
      <c r="D6" s="3"/>
      <c r="E6" s="3"/>
      <c r="F6" s="3"/>
      <c r="G6" s="3"/>
      <c r="H6" s="3"/>
      <c r="I6" s="3"/>
      <c r="J6" s="3"/>
    </row>
    <row r="7" spans="1:11" x14ac:dyDescent="0.3">
      <c r="A7" s="6" t="s">
        <v>1</v>
      </c>
      <c r="B7" s="14">
        <v>91127</v>
      </c>
      <c r="C7" s="273">
        <v>13.0644844498414</v>
      </c>
      <c r="D7" s="275">
        <v>11.209502852604899</v>
      </c>
      <c r="E7" s="14">
        <v>76207</v>
      </c>
      <c r="F7" s="277">
        <v>13.9626246443705</v>
      </c>
      <c r="G7" s="279">
        <v>11.060749629945001</v>
      </c>
      <c r="H7" s="14">
        <v>13992</v>
      </c>
      <c r="I7" s="281">
        <v>11.8175775486297</v>
      </c>
      <c r="J7" s="283">
        <v>13.1576346793687</v>
      </c>
    </row>
    <row r="8" spans="1:11" x14ac:dyDescent="0.3">
      <c r="A8" s="4" t="s">
        <v>31</v>
      </c>
      <c r="B8" s="13">
        <v>1292</v>
      </c>
      <c r="C8" s="272">
        <v>16.655279543140001</v>
      </c>
      <c r="D8" s="274">
        <v>12.0981318686949</v>
      </c>
      <c r="E8" s="13">
        <v>1233</v>
      </c>
      <c r="F8" s="276">
        <v>17.3588624524849</v>
      </c>
      <c r="G8" s="278">
        <v>12.243323454958499</v>
      </c>
      <c r="H8" s="13">
        <v>47</v>
      </c>
      <c r="I8" s="280">
        <v>15.1417525773196</v>
      </c>
      <c r="J8" s="282">
        <v>14.520853699211299</v>
      </c>
    </row>
    <row r="9" spans="1:11" x14ac:dyDescent="0.3">
      <c r="A9" s="4" t="s">
        <v>32</v>
      </c>
      <c r="B9" s="13">
        <v>671</v>
      </c>
      <c r="C9" s="272">
        <v>13.126491646778</v>
      </c>
      <c r="D9" s="274">
        <v>12.584792673466699</v>
      </c>
      <c r="E9" s="13">
        <v>623</v>
      </c>
      <c r="F9" s="276">
        <v>14.074325087540901</v>
      </c>
      <c r="G9" s="278">
        <v>12.964736094618999</v>
      </c>
      <c r="H9" s="13">
        <v>40</v>
      </c>
      <c r="I9" s="280">
        <v>9.2250922509225095</v>
      </c>
      <c r="J9" s="282">
        <v>10.634942494143299</v>
      </c>
    </row>
    <row r="10" spans="1:11" x14ac:dyDescent="0.3">
      <c r="A10" s="4" t="s">
        <v>33</v>
      </c>
      <c r="B10" s="13">
        <v>335</v>
      </c>
      <c r="C10" s="272">
        <v>21.105021105021098</v>
      </c>
      <c r="D10" s="274">
        <v>13.9089865159534</v>
      </c>
      <c r="E10" s="13">
        <v>325</v>
      </c>
      <c r="F10" s="276">
        <v>21.749314060094999</v>
      </c>
      <c r="G10" s="278">
        <v>14.0949232925069</v>
      </c>
      <c r="H10" s="13" t="s">
        <v>34</v>
      </c>
      <c r="I10" s="280" t="s">
        <v>34</v>
      </c>
      <c r="J10" s="282" t="s">
        <v>34</v>
      </c>
    </row>
    <row r="11" spans="1:11" x14ac:dyDescent="0.3">
      <c r="A11" s="4" t="s">
        <v>35</v>
      </c>
      <c r="B11" s="13">
        <v>185</v>
      </c>
      <c r="C11" s="272">
        <v>12.135126270908501</v>
      </c>
      <c r="D11" s="274">
        <v>9.3764396697313099</v>
      </c>
      <c r="E11" s="13" t="s">
        <v>34</v>
      </c>
      <c r="F11" s="276" t="s">
        <v>34</v>
      </c>
      <c r="G11" s="278" t="s">
        <v>34</v>
      </c>
      <c r="H11" s="13" t="s">
        <v>34</v>
      </c>
      <c r="I11" s="280" t="s">
        <v>34</v>
      </c>
      <c r="J11" s="282" t="s">
        <v>34</v>
      </c>
    </row>
    <row r="12" spans="1:11" x14ac:dyDescent="0.3">
      <c r="A12" s="4" t="s">
        <v>36</v>
      </c>
      <c r="B12" s="13">
        <v>1934</v>
      </c>
      <c r="C12" s="272">
        <v>14.0550282699379</v>
      </c>
      <c r="D12" s="274">
        <v>10.259340698638299</v>
      </c>
      <c r="E12" s="13">
        <v>1873</v>
      </c>
      <c r="F12" s="276">
        <v>14.546217051614599</v>
      </c>
      <c r="G12" s="278">
        <v>10.416762261566699</v>
      </c>
      <c r="H12" s="13">
        <v>54</v>
      </c>
      <c r="I12" s="280">
        <v>12.909395170930001</v>
      </c>
      <c r="J12" s="282">
        <v>11.708118928360999</v>
      </c>
    </row>
    <row r="13" spans="1:11" x14ac:dyDescent="0.3">
      <c r="A13" s="4" t="s">
        <v>37</v>
      </c>
      <c r="B13" s="13">
        <v>1612</v>
      </c>
      <c r="C13" s="272">
        <v>14.631799656897</v>
      </c>
      <c r="D13" s="274">
        <v>12.1822925696588</v>
      </c>
      <c r="E13" s="13">
        <v>1535</v>
      </c>
      <c r="F13" s="276">
        <v>15.4431220258157</v>
      </c>
      <c r="G13" s="278">
        <v>12.3858777279967</v>
      </c>
      <c r="H13" s="13">
        <v>67</v>
      </c>
      <c r="I13" s="280">
        <v>11.2077617932419</v>
      </c>
      <c r="J13" s="282">
        <v>12.7498099407017</v>
      </c>
    </row>
    <row r="14" spans="1:11" x14ac:dyDescent="0.3">
      <c r="A14" s="4" t="s">
        <v>38</v>
      </c>
      <c r="B14" s="13">
        <v>784</v>
      </c>
      <c r="C14" s="272">
        <v>19.812488943923601</v>
      </c>
      <c r="D14" s="274">
        <v>14.898834856284701</v>
      </c>
      <c r="E14" s="13" t="s">
        <v>34</v>
      </c>
      <c r="F14" s="276" t="s">
        <v>34</v>
      </c>
      <c r="G14" s="278" t="s">
        <v>34</v>
      </c>
      <c r="H14" s="13" t="s">
        <v>34</v>
      </c>
      <c r="I14" s="280" t="s">
        <v>34</v>
      </c>
      <c r="J14" s="282" t="s">
        <v>34</v>
      </c>
    </row>
    <row r="15" spans="1:11" x14ac:dyDescent="0.3">
      <c r="A15" s="4" t="s">
        <v>39</v>
      </c>
      <c r="B15" s="13">
        <v>220</v>
      </c>
      <c r="C15" s="272">
        <v>15.118196811434901</v>
      </c>
      <c r="D15" s="274">
        <v>12.2113052503533</v>
      </c>
      <c r="E15" s="13">
        <v>220</v>
      </c>
      <c r="F15" s="276">
        <v>15.912049761319301</v>
      </c>
      <c r="G15" s="278">
        <v>12.7301295508008</v>
      </c>
      <c r="H15" s="13">
        <v>0</v>
      </c>
      <c r="I15" s="280">
        <v>0</v>
      </c>
      <c r="J15" s="282">
        <v>0</v>
      </c>
    </row>
    <row r="16" spans="1:11" x14ac:dyDescent="0.3">
      <c r="A16" s="4" t="s">
        <v>40</v>
      </c>
      <c r="B16" s="13">
        <v>488</v>
      </c>
      <c r="C16" s="272">
        <v>17.161948303147501</v>
      </c>
      <c r="D16" s="274">
        <v>12.5269209173823</v>
      </c>
      <c r="E16" s="13">
        <v>426</v>
      </c>
      <c r="F16" s="276">
        <v>17.289662729818598</v>
      </c>
      <c r="G16" s="278">
        <v>12.2677309730215</v>
      </c>
      <c r="H16" s="13">
        <v>59</v>
      </c>
      <c r="I16" s="280">
        <v>20.9665955934613</v>
      </c>
      <c r="J16" s="282">
        <v>16.554842274828701</v>
      </c>
    </row>
    <row r="17" spans="1:10" x14ac:dyDescent="0.3">
      <c r="A17" s="4" t="s">
        <v>41</v>
      </c>
      <c r="B17" s="13">
        <v>971</v>
      </c>
      <c r="C17" s="272">
        <v>17.300976409379199</v>
      </c>
      <c r="D17" s="274">
        <v>11.406758794785301</v>
      </c>
      <c r="E17" s="13">
        <v>958</v>
      </c>
      <c r="F17" s="276">
        <v>17.8080154658339</v>
      </c>
      <c r="G17" s="278">
        <v>11.570810279034999</v>
      </c>
      <c r="H17" s="13" t="s">
        <v>34</v>
      </c>
      <c r="I17" s="280" t="s">
        <v>34</v>
      </c>
      <c r="J17" s="282" t="s">
        <v>34</v>
      </c>
    </row>
    <row r="18" spans="1:10" x14ac:dyDescent="0.3">
      <c r="A18" s="4" t="s">
        <v>42</v>
      </c>
      <c r="B18" s="13">
        <v>569</v>
      </c>
      <c r="C18" s="272">
        <v>13.7025888019266</v>
      </c>
      <c r="D18" s="274">
        <v>12.863512470945199</v>
      </c>
      <c r="E18" s="13">
        <v>545</v>
      </c>
      <c r="F18" s="276">
        <v>13.941828042260401</v>
      </c>
      <c r="G18" s="278">
        <v>12.851256771848499</v>
      </c>
      <c r="H18" s="13">
        <v>18</v>
      </c>
      <c r="I18" s="280">
        <v>15.437392795883399</v>
      </c>
      <c r="J18" s="282">
        <v>17.0198678119554</v>
      </c>
    </row>
    <row r="19" spans="1:10" x14ac:dyDescent="0.3">
      <c r="A19" s="4" t="s">
        <v>43</v>
      </c>
      <c r="B19" s="13">
        <v>263</v>
      </c>
      <c r="C19" s="272">
        <v>15.0302891759058</v>
      </c>
      <c r="D19" s="274">
        <v>12.6190091165645</v>
      </c>
      <c r="E19" s="13">
        <v>226</v>
      </c>
      <c r="F19" s="276">
        <v>14.849858729220101</v>
      </c>
      <c r="G19" s="278">
        <v>11.9317729835085</v>
      </c>
      <c r="H19" s="13">
        <v>36</v>
      </c>
      <c r="I19" s="280">
        <v>21.739130434782599</v>
      </c>
      <c r="J19" s="282">
        <v>22.038202719219299</v>
      </c>
    </row>
    <row r="20" spans="1:10" x14ac:dyDescent="0.3">
      <c r="A20" s="4" t="s">
        <v>44</v>
      </c>
      <c r="B20" s="13">
        <v>598</v>
      </c>
      <c r="C20" s="272">
        <v>18.527124577872801</v>
      </c>
      <c r="D20" s="274">
        <v>14.0577247923085</v>
      </c>
      <c r="E20" s="13">
        <v>588</v>
      </c>
      <c r="F20" s="276">
        <v>19.0014541929229</v>
      </c>
      <c r="G20" s="278">
        <v>14.361837694462601</v>
      </c>
      <c r="H20" s="13" t="s">
        <v>34</v>
      </c>
      <c r="I20" s="280" t="s">
        <v>34</v>
      </c>
      <c r="J20" s="282" t="s">
        <v>34</v>
      </c>
    </row>
    <row r="21" spans="1:10" x14ac:dyDescent="0.3">
      <c r="A21" s="4" t="s">
        <v>45</v>
      </c>
      <c r="B21" s="13">
        <v>139</v>
      </c>
      <c r="C21" s="272">
        <v>18.383811665123702</v>
      </c>
      <c r="D21" s="274">
        <v>11.3387128959882</v>
      </c>
      <c r="E21" s="13" t="s">
        <v>34</v>
      </c>
      <c r="F21" s="276" t="s">
        <v>34</v>
      </c>
      <c r="G21" s="278" t="s">
        <v>34</v>
      </c>
      <c r="H21" s="13" t="s">
        <v>34</v>
      </c>
      <c r="I21" s="280" t="s">
        <v>34</v>
      </c>
      <c r="J21" s="282" t="s">
        <v>34</v>
      </c>
    </row>
    <row r="22" spans="1:10" x14ac:dyDescent="0.3">
      <c r="A22" s="4" t="s">
        <v>46</v>
      </c>
      <c r="B22" s="13">
        <v>743</v>
      </c>
      <c r="C22" s="272">
        <v>20.401438809412699</v>
      </c>
      <c r="D22" s="274">
        <v>15.1344776544453</v>
      </c>
      <c r="E22" s="13">
        <v>732</v>
      </c>
      <c r="F22" s="276">
        <v>21.1928199189346</v>
      </c>
      <c r="G22" s="278">
        <v>15.583162413148299</v>
      </c>
      <c r="H22" s="13" t="s">
        <v>34</v>
      </c>
      <c r="I22" s="280" t="s">
        <v>34</v>
      </c>
      <c r="J22" s="282" t="s">
        <v>34</v>
      </c>
    </row>
    <row r="23" spans="1:10" x14ac:dyDescent="0.3">
      <c r="A23" s="4" t="s">
        <v>47</v>
      </c>
      <c r="B23" s="13">
        <v>884</v>
      </c>
      <c r="C23" s="272">
        <v>14.9716318062495</v>
      </c>
      <c r="D23" s="274">
        <v>12.410357310614</v>
      </c>
      <c r="E23" s="13">
        <v>843</v>
      </c>
      <c r="F23" s="276">
        <v>15.6241312204615</v>
      </c>
      <c r="G23" s="278">
        <v>12.5204210163041</v>
      </c>
      <c r="H23" s="13">
        <v>32</v>
      </c>
      <c r="I23" s="280">
        <v>12.769353551476501</v>
      </c>
      <c r="J23" s="282">
        <v>12.274902095368599</v>
      </c>
    </row>
    <row r="24" spans="1:10" x14ac:dyDescent="0.3">
      <c r="A24" s="4" t="s">
        <v>48</v>
      </c>
      <c r="B24" s="13">
        <v>215</v>
      </c>
      <c r="C24" s="272">
        <v>15.3956319369853</v>
      </c>
      <c r="D24" s="274">
        <v>11.640575998928901</v>
      </c>
      <c r="E24" s="13">
        <v>194</v>
      </c>
      <c r="F24" s="276">
        <v>16.998159992990399</v>
      </c>
      <c r="G24" s="278">
        <v>12.272389163764799</v>
      </c>
      <c r="H24" s="13">
        <v>20</v>
      </c>
      <c r="I24" s="280">
        <v>9.8231827111984291</v>
      </c>
      <c r="J24" s="282">
        <v>9.0762961476048893</v>
      </c>
    </row>
    <row r="25" spans="1:10" x14ac:dyDescent="0.3">
      <c r="A25" s="4" t="s">
        <v>49</v>
      </c>
      <c r="B25" s="13">
        <v>1262</v>
      </c>
      <c r="C25" s="272">
        <v>20.205578148515801</v>
      </c>
      <c r="D25" s="274">
        <v>11.7563395560303</v>
      </c>
      <c r="E25" s="13">
        <v>1248</v>
      </c>
      <c r="F25" s="276">
        <v>20.700293585894599</v>
      </c>
      <c r="G25" s="278">
        <v>11.906731904268399</v>
      </c>
      <c r="H25" s="13" t="s">
        <v>34</v>
      </c>
      <c r="I25" s="280" t="s">
        <v>34</v>
      </c>
      <c r="J25" s="282" t="s">
        <v>34</v>
      </c>
    </row>
    <row r="26" spans="1:10" x14ac:dyDescent="0.3">
      <c r="A26" s="4" t="s">
        <v>2</v>
      </c>
      <c r="B26" s="13">
        <v>6549</v>
      </c>
      <c r="C26" s="272">
        <v>9.3030721872376407</v>
      </c>
      <c r="D26" s="274">
        <v>9.6178787231338294</v>
      </c>
      <c r="E26" s="13">
        <v>4400</v>
      </c>
      <c r="F26" s="276">
        <v>9.5210480077206991</v>
      </c>
      <c r="G26" s="278">
        <v>9.0409810685446601</v>
      </c>
      <c r="H26" s="13">
        <v>2003</v>
      </c>
      <c r="I26" s="280">
        <v>10.450580181985099</v>
      </c>
      <c r="J26" s="282">
        <v>11.870607287700601</v>
      </c>
    </row>
    <row r="27" spans="1:10" x14ac:dyDescent="0.3">
      <c r="A27" s="4" t="s">
        <v>50</v>
      </c>
      <c r="B27" s="13">
        <v>217</v>
      </c>
      <c r="C27" s="272">
        <v>19.0451114621731</v>
      </c>
      <c r="D27" s="274">
        <v>12.3258997957607</v>
      </c>
      <c r="E27" s="13">
        <v>208</v>
      </c>
      <c r="F27" s="276">
        <v>19.3704600484261</v>
      </c>
      <c r="G27" s="278">
        <v>12.475467837015501</v>
      </c>
      <c r="H27" s="13" t="s">
        <v>34</v>
      </c>
      <c r="I27" s="280" t="s">
        <v>34</v>
      </c>
      <c r="J27" s="282" t="s">
        <v>34</v>
      </c>
    </row>
    <row r="28" spans="1:10" x14ac:dyDescent="0.3">
      <c r="A28" s="4" t="s">
        <v>51</v>
      </c>
      <c r="B28" s="13">
        <v>340</v>
      </c>
      <c r="C28" s="272">
        <v>16.6031839046782</v>
      </c>
      <c r="D28" s="274">
        <v>13.242451959195799</v>
      </c>
      <c r="E28" s="13" t="s">
        <v>34</v>
      </c>
      <c r="F28" s="276" t="s">
        <v>34</v>
      </c>
      <c r="G28" s="278" t="s">
        <v>34</v>
      </c>
      <c r="H28" s="13" t="s">
        <v>34</v>
      </c>
      <c r="I28" s="280" t="s">
        <v>34</v>
      </c>
      <c r="J28" s="282" t="s">
        <v>34</v>
      </c>
    </row>
    <row r="29" spans="1:10" x14ac:dyDescent="0.3">
      <c r="A29" s="4" t="s">
        <v>52</v>
      </c>
      <c r="B29" s="13">
        <v>775</v>
      </c>
      <c r="C29" s="272">
        <v>14.0177618608353</v>
      </c>
      <c r="D29" s="274">
        <v>12.0877648492128</v>
      </c>
      <c r="E29" s="13">
        <v>736</v>
      </c>
      <c r="F29" s="276">
        <v>14.399467845753501</v>
      </c>
      <c r="G29" s="278">
        <v>12.147878776062299</v>
      </c>
      <c r="H29" s="13">
        <v>30</v>
      </c>
      <c r="I29" s="280">
        <v>13.4649910233393</v>
      </c>
      <c r="J29" s="282">
        <v>13.7236887550649</v>
      </c>
    </row>
    <row r="30" spans="1:10" x14ac:dyDescent="0.3">
      <c r="A30" s="4" t="s">
        <v>53</v>
      </c>
      <c r="B30" s="13">
        <v>629</v>
      </c>
      <c r="C30" s="272">
        <v>17.175937303732798</v>
      </c>
      <c r="D30" s="274">
        <v>13.9434755210776</v>
      </c>
      <c r="E30" s="13">
        <v>547</v>
      </c>
      <c r="F30" s="276">
        <v>18.293702551754102</v>
      </c>
      <c r="G30" s="278">
        <v>13.759069254979099</v>
      </c>
      <c r="H30" s="13">
        <v>79</v>
      </c>
      <c r="I30" s="280">
        <v>14.384559359067699</v>
      </c>
      <c r="J30" s="282">
        <v>16.071715863824501</v>
      </c>
    </row>
    <row r="31" spans="1:10" x14ac:dyDescent="0.3">
      <c r="A31" s="4" t="s">
        <v>54</v>
      </c>
      <c r="B31" s="13">
        <v>568</v>
      </c>
      <c r="C31" s="272">
        <v>13.257398935673599</v>
      </c>
      <c r="D31" s="274">
        <v>9.3256834525087093</v>
      </c>
      <c r="E31" s="13">
        <v>397</v>
      </c>
      <c r="F31" s="276">
        <v>13.2201132201132</v>
      </c>
      <c r="G31" s="278">
        <v>8.5260320834724492</v>
      </c>
      <c r="H31" s="13">
        <v>168</v>
      </c>
      <c r="I31" s="280">
        <v>14.308832297078601</v>
      </c>
      <c r="J31" s="282">
        <v>12.346507019632501</v>
      </c>
    </row>
    <row r="32" spans="1:10" x14ac:dyDescent="0.3">
      <c r="A32" s="4" t="s">
        <v>55</v>
      </c>
      <c r="B32" s="13">
        <v>385</v>
      </c>
      <c r="C32" s="272">
        <v>20.430906389301601</v>
      </c>
      <c r="D32" s="274">
        <v>14.8656484569395</v>
      </c>
      <c r="E32" s="13" t="s">
        <v>34</v>
      </c>
      <c r="F32" s="276" t="s">
        <v>34</v>
      </c>
      <c r="G32" s="278" t="s">
        <v>34</v>
      </c>
      <c r="H32" s="13" t="s">
        <v>34</v>
      </c>
      <c r="I32" s="280" t="s">
        <v>34</v>
      </c>
      <c r="J32" s="282" t="s">
        <v>34</v>
      </c>
    </row>
    <row r="33" spans="1:10" x14ac:dyDescent="0.3">
      <c r="A33" s="4" t="s">
        <v>56</v>
      </c>
      <c r="B33" s="13">
        <v>655</v>
      </c>
      <c r="C33" s="272">
        <v>15.1560728417058</v>
      </c>
      <c r="D33" s="274">
        <v>10.961896433101399</v>
      </c>
      <c r="E33" s="13">
        <v>618</v>
      </c>
      <c r="F33" s="276">
        <v>15.689659549620499</v>
      </c>
      <c r="G33" s="278">
        <v>11.2146213443047</v>
      </c>
      <c r="H33" s="13">
        <v>34</v>
      </c>
      <c r="I33" s="280">
        <v>15.468607825295701</v>
      </c>
      <c r="J33" s="282">
        <v>10.7114433138082</v>
      </c>
    </row>
    <row r="34" spans="1:10" x14ac:dyDescent="0.3">
      <c r="A34" s="4" t="s">
        <v>57</v>
      </c>
      <c r="B34" s="13">
        <v>923</v>
      </c>
      <c r="C34" s="272">
        <v>18.262400823094101</v>
      </c>
      <c r="D34" s="274">
        <v>14.3496146625577</v>
      </c>
      <c r="E34" s="13">
        <v>725</v>
      </c>
      <c r="F34" s="276">
        <v>18.1136789506558</v>
      </c>
      <c r="G34" s="278">
        <v>13.589045045921701</v>
      </c>
      <c r="H34" s="13">
        <v>191</v>
      </c>
      <c r="I34" s="280">
        <v>21.109637488947801</v>
      </c>
      <c r="J34" s="282">
        <v>18.868570017983401</v>
      </c>
    </row>
    <row r="35" spans="1:10" x14ac:dyDescent="0.3">
      <c r="A35" s="4" t="s">
        <v>58</v>
      </c>
      <c r="B35" s="13">
        <v>535</v>
      </c>
      <c r="C35" s="272">
        <v>17.518009168303902</v>
      </c>
      <c r="D35" s="274">
        <v>12.8822468154991</v>
      </c>
      <c r="E35" s="13">
        <v>467</v>
      </c>
      <c r="F35" s="276">
        <v>17.685374536090301</v>
      </c>
      <c r="G35" s="278">
        <v>12.7897282079077</v>
      </c>
      <c r="H35" s="13">
        <v>62</v>
      </c>
      <c r="I35" s="280">
        <v>20.2548186867037</v>
      </c>
      <c r="J35" s="282">
        <v>15.302463963608499</v>
      </c>
    </row>
    <row r="36" spans="1:10" x14ac:dyDescent="0.3">
      <c r="A36" s="4" t="s">
        <v>59</v>
      </c>
      <c r="B36" s="13">
        <v>396</v>
      </c>
      <c r="C36" s="272">
        <v>16.668069702836899</v>
      </c>
      <c r="D36" s="274">
        <v>12.459508275517001</v>
      </c>
      <c r="E36" s="13" t="s">
        <v>34</v>
      </c>
      <c r="F36" s="276" t="s">
        <v>34</v>
      </c>
      <c r="G36" s="278" t="s">
        <v>34</v>
      </c>
      <c r="H36" s="13" t="s">
        <v>34</v>
      </c>
      <c r="I36" s="280" t="s">
        <v>34</v>
      </c>
      <c r="J36" s="282" t="s">
        <v>34</v>
      </c>
    </row>
    <row r="37" spans="1:10" x14ac:dyDescent="0.3">
      <c r="A37" s="4" t="s">
        <v>60</v>
      </c>
      <c r="B37" s="13">
        <v>1292</v>
      </c>
      <c r="C37" s="272">
        <v>18.295877763144901</v>
      </c>
      <c r="D37" s="274">
        <v>12.815771146540399</v>
      </c>
      <c r="E37" s="13">
        <v>1262</v>
      </c>
      <c r="F37" s="276">
        <v>18.759662266619099</v>
      </c>
      <c r="G37" s="278">
        <v>12.944811634723401</v>
      </c>
      <c r="H37" s="13">
        <v>25</v>
      </c>
      <c r="I37" s="280">
        <v>16.202203499675999</v>
      </c>
      <c r="J37" s="282">
        <v>14.8723538246969</v>
      </c>
    </row>
    <row r="38" spans="1:10" x14ac:dyDescent="0.3">
      <c r="A38" s="4" t="s">
        <v>61</v>
      </c>
      <c r="B38" s="13">
        <v>247</v>
      </c>
      <c r="C38" s="272">
        <v>18.144420774259899</v>
      </c>
      <c r="D38" s="274">
        <v>13.434541743605401</v>
      </c>
      <c r="E38" s="13" t="s">
        <v>34</v>
      </c>
      <c r="F38" s="276" t="s">
        <v>34</v>
      </c>
      <c r="G38" s="278" t="s">
        <v>34</v>
      </c>
      <c r="H38" s="13" t="s">
        <v>34</v>
      </c>
      <c r="I38" s="280" t="s">
        <v>34</v>
      </c>
      <c r="J38" s="282" t="s">
        <v>34</v>
      </c>
    </row>
    <row r="39" spans="1:10" x14ac:dyDescent="0.3">
      <c r="A39" s="4" t="s">
        <v>62</v>
      </c>
      <c r="B39" s="13">
        <v>1135</v>
      </c>
      <c r="C39" s="272">
        <v>17.603722373012801</v>
      </c>
      <c r="D39" s="274">
        <v>13.7595366356173</v>
      </c>
      <c r="E39" s="13">
        <v>1066</v>
      </c>
      <c r="F39" s="276">
        <v>18.190195041209499</v>
      </c>
      <c r="G39" s="278">
        <v>13.8258375387523</v>
      </c>
      <c r="H39" s="13">
        <v>47</v>
      </c>
      <c r="I39" s="280">
        <v>16.173434273916001</v>
      </c>
      <c r="J39" s="282">
        <v>16.389058642363199</v>
      </c>
    </row>
    <row r="40" spans="1:10" x14ac:dyDescent="0.3">
      <c r="A40" s="4" t="s">
        <v>4</v>
      </c>
      <c r="B40" s="13">
        <v>4568</v>
      </c>
      <c r="C40" s="272">
        <v>12.374943448567301</v>
      </c>
      <c r="D40" s="274">
        <v>9.8732644368173492</v>
      </c>
      <c r="E40" s="13">
        <v>3647</v>
      </c>
      <c r="F40" s="276">
        <v>13.010224102626299</v>
      </c>
      <c r="G40" s="278">
        <v>9.5615662982045109</v>
      </c>
      <c r="H40" s="13">
        <v>869</v>
      </c>
      <c r="I40" s="280">
        <v>12.410030846566899</v>
      </c>
      <c r="J40" s="282">
        <v>12.132820418029301</v>
      </c>
    </row>
    <row r="41" spans="1:10" x14ac:dyDescent="0.3">
      <c r="A41" s="4" t="s">
        <v>63</v>
      </c>
      <c r="B41" s="13">
        <v>127</v>
      </c>
      <c r="C41" s="272">
        <v>18.795323368358702</v>
      </c>
      <c r="D41" s="274">
        <v>14.073197003212</v>
      </c>
      <c r="E41" s="13" t="s">
        <v>34</v>
      </c>
      <c r="F41" s="276" t="s">
        <v>34</v>
      </c>
      <c r="G41" s="278" t="s">
        <v>34</v>
      </c>
      <c r="H41" s="13" t="s">
        <v>34</v>
      </c>
      <c r="I41" s="280" t="s">
        <v>34</v>
      </c>
      <c r="J41" s="282" t="s">
        <v>34</v>
      </c>
    </row>
    <row r="42" spans="1:10" x14ac:dyDescent="0.3">
      <c r="A42" s="4" t="s">
        <v>64</v>
      </c>
      <c r="B42" s="13">
        <v>384</v>
      </c>
      <c r="C42" s="272">
        <v>15.097900448218899</v>
      </c>
      <c r="D42" s="274">
        <v>11.9542190136227</v>
      </c>
      <c r="E42" s="13">
        <v>255</v>
      </c>
      <c r="F42" s="276">
        <v>18.188302425107</v>
      </c>
      <c r="G42" s="278">
        <v>11.739385956045201</v>
      </c>
      <c r="H42" s="13">
        <v>127</v>
      </c>
      <c r="I42" s="280">
        <v>11.8936130361491</v>
      </c>
      <c r="J42" s="282">
        <v>12.663886336759999</v>
      </c>
    </row>
    <row r="43" spans="1:10" x14ac:dyDescent="0.3">
      <c r="A43" s="4" t="s">
        <v>65</v>
      </c>
      <c r="B43" s="13">
        <v>530</v>
      </c>
      <c r="C43" s="272">
        <v>19.706265105038099</v>
      </c>
      <c r="D43" s="274">
        <v>13.4549643845509</v>
      </c>
      <c r="E43" s="13">
        <v>509</v>
      </c>
      <c r="F43" s="276">
        <v>20.1887989846105</v>
      </c>
      <c r="G43" s="278">
        <v>13.5927494481019</v>
      </c>
      <c r="H43" s="13">
        <v>20</v>
      </c>
      <c r="I43" s="280">
        <v>22.172949002217301</v>
      </c>
      <c r="J43" s="282">
        <v>19.4987328980637</v>
      </c>
    </row>
    <row r="44" spans="1:10" x14ac:dyDescent="0.3">
      <c r="A44" s="4" t="s">
        <v>66</v>
      </c>
      <c r="B44" s="13">
        <v>1053</v>
      </c>
      <c r="C44" s="272">
        <v>18.384021788470299</v>
      </c>
      <c r="D44" s="274">
        <v>12.7903798388007</v>
      </c>
      <c r="E44" s="13">
        <v>1034</v>
      </c>
      <c r="F44" s="276">
        <v>18.778490093165999</v>
      </c>
      <c r="G44" s="278">
        <v>12.94340914514</v>
      </c>
      <c r="H44" s="13">
        <v>12</v>
      </c>
      <c r="I44" s="280">
        <v>13.5135135135135</v>
      </c>
      <c r="J44" s="282">
        <v>9.7987586006196601</v>
      </c>
    </row>
    <row r="45" spans="1:10" x14ac:dyDescent="0.3">
      <c r="A45" s="4" t="s">
        <v>67</v>
      </c>
      <c r="B45" s="13">
        <v>288</v>
      </c>
      <c r="C45" s="272">
        <v>16.2730252005876</v>
      </c>
      <c r="D45" s="274">
        <v>12.9727463098258</v>
      </c>
      <c r="E45" s="13">
        <v>151</v>
      </c>
      <c r="F45" s="276">
        <v>18.184007707129101</v>
      </c>
      <c r="G45" s="278">
        <v>12.3234720907852</v>
      </c>
      <c r="H45" s="13">
        <v>136</v>
      </c>
      <c r="I45" s="280">
        <v>15.1195108393552</v>
      </c>
      <c r="J45" s="282">
        <v>13.509912215155699</v>
      </c>
    </row>
    <row r="46" spans="1:10" x14ac:dyDescent="0.3">
      <c r="A46" s="4" t="s">
        <v>68</v>
      </c>
      <c r="B46" s="13">
        <v>437</v>
      </c>
      <c r="C46" s="272">
        <v>15.6350626118068</v>
      </c>
      <c r="D46" s="274">
        <v>12.1958180279274</v>
      </c>
      <c r="E46" s="13">
        <v>413</v>
      </c>
      <c r="F46" s="276">
        <v>16.6310957194056</v>
      </c>
      <c r="G46" s="278">
        <v>12.597082249225</v>
      </c>
      <c r="H46" s="13">
        <v>24</v>
      </c>
      <c r="I46" s="280">
        <v>10.8548168249661</v>
      </c>
      <c r="J46" s="282">
        <v>9.2850384581088505</v>
      </c>
    </row>
    <row r="47" spans="1:10" x14ac:dyDescent="0.3">
      <c r="A47" s="4" t="s">
        <v>69</v>
      </c>
      <c r="B47" s="13">
        <v>573</v>
      </c>
      <c r="C47" s="272">
        <v>17.7768125833773</v>
      </c>
      <c r="D47" s="274">
        <v>11.8976260973677</v>
      </c>
      <c r="E47" s="13">
        <v>529</v>
      </c>
      <c r="F47" s="276">
        <v>18.373159210891899</v>
      </c>
      <c r="G47" s="278">
        <v>11.968794337163001</v>
      </c>
      <c r="H47" s="13">
        <v>39</v>
      </c>
      <c r="I47" s="280">
        <v>16.1960132890365</v>
      </c>
      <c r="J47" s="282">
        <v>12.6590441184798</v>
      </c>
    </row>
    <row r="48" spans="1:10" x14ac:dyDescent="0.3">
      <c r="A48" s="4" t="s">
        <v>70</v>
      </c>
      <c r="B48" s="13">
        <v>381</v>
      </c>
      <c r="C48" s="272">
        <v>15.052743866303199</v>
      </c>
      <c r="D48" s="274">
        <v>12.4555099476578</v>
      </c>
      <c r="E48" s="13">
        <v>369</v>
      </c>
      <c r="F48" s="276">
        <v>15.8750645327827</v>
      </c>
      <c r="G48" s="278">
        <v>12.8437905224178</v>
      </c>
      <c r="H48" s="13" t="s">
        <v>34</v>
      </c>
      <c r="I48" s="280" t="s">
        <v>34</v>
      </c>
      <c r="J48" s="282" t="s">
        <v>34</v>
      </c>
    </row>
    <row r="49" spans="1:10" x14ac:dyDescent="0.3">
      <c r="A49" s="4" t="s">
        <v>71</v>
      </c>
      <c r="B49" s="13">
        <v>142</v>
      </c>
      <c r="C49" s="272">
        <v>17.050912584053801</v>
      </c>
      <c r="D49" s="274">
        <v>12.167003096849401</v>
      </c>
      <c r="E49" s="13">
        <v>130</v>
      </c>
      <c r="F49" s="276">
        <v>16.7763582397729</v>
      </c>
      <c r="G49" s="278">
        <v>11.958296203477801</v>
      </c>
      <c r="H49" s="13" t="s">
        <v>34</v>
      </c>
      <c r="I49" s="280" t="s">
        <v>34</v>
      </c>
      <c r="J49" s="282" t="s">
        <v>34</v>
      </c>
    </row>
    <row r="50" spans="1:10" x14ac:dyDescent="0.3">
      <c r="A50" s="4" t="s">
        <v>72</v>
      </c>
      <c r="B50" s="13">
        <v>356</v>
      </c>
      <c r="C50" s="272">
        <v>18.525264089087798</v>
      </c>
      <c r="D50" s="274">
        <v>13.7811427681838</v>
      </c>
      <c r="E50" s="13">
        <v>345</v>
      </c>
      <c r="F50" s="276">
        <v>19.071310116086199</v>
      </c>
      <c r="G50" s="278">
        <v>13.9798803126936</v>
      </c>
      <c r="H50" s="13" t="s">
        <v>34</v>
      </c>
      <c r="I50" s="280" t="s">
        <v>34</v>
      </c>
      <c r="J50" s="282" t="s">
        <v>34</v>
      </c>
    </row>
    <row r="51" spans="1:10" x14ac:dyDescent="0.3">
      <c r="A51" s="4" t="s">
        <v>73</v>
      </c>
      <c r="B51" s="13">
        <v>182</v>
      </c>
      <c r="C51" s="272">
        <v>15.4933174427513</v>
      </c>
      <c r="D51" s="274">
        <v>10.8515972007163</v>
      </c>
      <c r="E51" s="13">
        <v>182</v>
      </c>
      <c r="F51" s="276">
        <v>16.039481801357201</v>
      </c>
      <c r="G51" s="278">
        <v>11.219036461539</v>
      </c>
      <c r="H51" s="13">
        <v>0</v>
      </c>
      <c r="I51" s="280">
        <v>0</v>
      </c>
      <c r="J51" s="282">
        <v>0</v>
      </c>
    </row>
    <row r="52" spans="1:10" x14ac:dyDescent="0.3">
      <c r="A52" s="4" t="s">
        <v>74</v>
      </c>
      <c r="B52" s="13">
        <v>899</v>
      </c>
      <c r="C52" s="272">
        <v>16.1647037669693</v>
      </c>
      <c r="D52" s="274">
        <v>12.1675248681629</v>
      </c>
      <c r="E52" s="13">
        <v>879</v>
      </c>
      <c r="F52" s="276">
        <v>16.620027227348402</v>
      </c>
      <c r="G52" s="278">
        <v>12.3285145764315</v>
      </c>
      <c r="H52" s="13">
        <v>17</v>
      </c>
      <c r="I52" s="280">
        <v>14.554794520547899</v>
      </c>
      <c r="J52" s="282">
        <v>14.8616535211656</v>
      </c>
    </row>
    <row r="53" spans="1:10" x14ac:dyDescent="0.3">
      <c r="A53" s="4" t="s">
        <v>75</v>
      </c>
      <c r="B53" s="13">
        <v>305</v>
      </c>
      <c r="C53" s="272">
        <v>16.789606958053501</v>
      </c>
      <c r="D53" s="274">
        <v>11.0896228097153</v>
      </c>
      <c r="E53" s="13" t="s">
        <v>34</v>
      </c>
      <c r="F53" s="276" t="s">
        <v>34</v>
      </c>
      <c r="G53" s="278" t="s">
        <v>34</v>
      </c>
      <c r="H53" s="13" t="s">
        <v>34</v>
      </c>
      <c r="I53" s="280" t="s">
        <v>34</v>
      </c>
      <c r="J53" s="282" t="s">
        <v>34</v>
      </c>
    </row>
    <row r="54" spans="1:10" x14ac:dyDescent="0.3">
      <c r="A54" s="4" t="s">
        <v>5</v>
      </c>
      <c r="B54" s="13">
        <v>5899</v>
      </c>
      <c r="C54" s="272">
        <v>12.120776272126699</v>
      </c>
      <c r="D54" s="274">
        <v>10.707388163642401</v>
      </c>
      <c r="E54" s="13">
        <v>5266</v>
      </c>
      <c r="F54" s="276">
        <v>12.625602689114301</v>
      </c>
      <c r="G54" s="278">
        <v>10.555042479365801</v>
      </c>
      <c r="H54" s="13">
        <v>564</v>
      </c>
      <c r="I54" s="280">
        <v>13.027811142936301</v>
      </c>
      <c r="J54" s="282">
        <v>14.6861059947543</v>
      </c>
    </row>
    <row r="55" spans="1:10" x14ac:dyDescent="0.3">
      <c r="A55" s="4" t="s">
        <v>76</v>
      </c>
      <c r="B55" s="13">
        <v>140</v>
      </c>
      <c r="C55" s="272">
        <v>19.662921348314601</v>
      </c>
      <c r="D55" s="274">
        <v>16.035272343604699</v>
      </c>
      <c r="E55" s="13">
        <v>115</v>
      </c>
      <c r="F55" s="276">
        <v>23.5318191119296</v>
      </c>
      <c r="G55" s="278">
        <v>17.146609674022699</v>
      </c>
      <c r="H55" s="13">
        <v>25</v>
      </c>
      <c r="I55" s="280">
        <v>12.363996043521301</v>
      </c>
      <c r="J55" s="282">
        <v>15.4391981994298</v>
      </c>
    </row>
    <row r="56" spans="1:10" x14ac:dyDescent="0.3">
      <c r="A56" s="4" t="s">
        <v>77</v>
      </c>
      <c r="B56" s="13">
        <v>366</v>
      </c>
      <c r="C56" s="272">
        <v>14.578769169488099</v>
      </c>
      <c r="D56" s="274">
        <v>12.8798629245114</v>
      </c>
      <c r="E56" s="13">
        <v>280</v>
      </c>
      <c r="F56" s="276">
        <v>18.188904768091501</v>
      </c>
      <c r="G56" s="278">
        <v>13.411684228212099</v>
      </c>
      <c r="H56" s="13">
        <v>81</v>
      </c>
      <c r="I56" s="280">
        <v>9.11136107986502</v>
      </c>
      <c r="J56" s="282">
        <v>10.7092634521723</v>
      </c>
    </row>
    <row r="57" spans="1:10" x14ac:dyDescent="0.3">
      <c r="A57" s="4" t="s">
        <v>78</v>
      </c>
      <c r="B57" s="13">
        <v>697</v>
      </c>
      <c r="C57" s="272">
        <v>15.5500524284408</v>
      </c>
      <c r="D57" s="274">
        <v>12.8549473692622</v>
      </c>
      <c r="E57" s="13">
        <v>684</v>
      </c>
      <c r="F57" s="276">
        <v>16.0375146541618</v>
      </c>
      <c r="G57" s="278">
        <v>13.101090174188901</v>
      </c>
      <c r="H57" s="13">
        <v>11</v>
      </c>
      <c r="I57" s="280">
        <v>12.880562060889901</v>
      </c>
      <c r="J57" s="282">
        <v>11.8419099000911</v>
      </c>
    </row>
    <row r="58" spans="1:10" x14ac:dyDescent="0.3">
      <c r="A58" s="4" t="s">
        <v>79</v>
      </c>
      <c r="B58" s="13">
        <v>224</v>
      </c>
      <c r="C58" s="272">
        <v>17.416997123085299</v>
      </c>
      <c r="D58" s="274">
        <v>12.134770450188901</v>
      </c>
      <c r="E58" s="13" t="s">
        <v>34</v>
      </c>
      <c r="F58" s="276" t="s">
        <v>34</v>
      </c>
      <c r="G58" s="278" t="s">
        <v>34</v>
      </c>
      <c r="H58" s="13" t="s">
        <v>34</v>
      </c>
      <c r="I58" s="280" t="s">
        <v>34</v>
      </c>
      <c r="J58" s="282" t="s">
        <v>34</v>
      </c>
    </row>
    <row r="59" spans="1:10" x14ac:dyDescent="0.3">
      <c r="A59" s="4" t="s">
        <v>80</v>
      </c>
      <c r="B59" s="13">
        <v>556</v>
      </c>
      <c r="C59" s="272">
        <v>15.691586938729399</v>
      </c>
      <c r="D59" s="274">
        <v>11.837464244032001</v>
      </c>
      <c r="E59" s="13">
        <v>511</v>
      </c>
      <c r="F59" s="276">
        <v>16.186252771618602</v>
      </c>
      <c r="G59" s="278">
        <v>11.9245324238774</v>
      </c>
      <c r="H59" s="13">
        <v>42</v>
      </c>
      <c r="I59" s="280">
        <v>16.568047337278099</v>
      </c>
      <c r="J59" s="282">
        <v>14.098701502987</v>
      </c>
    </row>
    <row r="60" spans="1:10" x14ac:dyDescent="0.3">
      <c r="A60" s="4" t="s">
        <v>81</v>
      </c>
      <c r="B60" s="13">
        <v>845</v>
      </c>
      <c r="C60" s="272">
        <v>14.9045754400818</v>
      </c>
      <c r="D60" s="274">
        <v>9.4297961439089608</v>
      </c>
      <c r="E60" s="13">
        <v>821</v>
      </c>
      <c r="F60" s="276">
        <v>15.222590992527801</v>
      </c>
      <c r="G60" s="278">
        <v>9.4100621423147093</v>
      </c>
      <c r="H60" s="13">
        <v>14</v>
      </c>
      <c r="I60" s="280">
        <v>15.2505446623094</v>
      </c>
      <c r="J60" s="282">
        <v>14.1949708650011</v>
      </c>
    </row>
    <row r="61" spans="1:10" x14ac:dyDescent="0.3">
      <c r="A61" s="4" t="s">
        <v>82</v>
      </c>
      <c r="B61" s="13">
        <v>953</v>
      </c>
      <c r="C61" s="272">
        <v>17.6298653248483</v>
      </c>
      <c r="D61" s="274">
        <v>13.171960903725701</v>
      </c>
      <c r="E61" s="13">
        <v>909</v>
      </c>
      <c r="F61" s="276">
        <v>18.210958629670401</v>
      </c>
      <c r="G61" s="278">
        <v>13.3381024100274</v>
      </c>
      <c r="H61" s="13">
        <v>39</v>
      </c>
      <c r="I61" s="280">
        <v>17.8000912825194</v>
      </c>
      <c r="J61" s="282">
        <v>15.0249398738815</v>
      </c>
    </row>
    <row r="62" spans="1:10" x14ac:dyDescent="0.3">
      <c r="A62" s="4" t="s">
        <v>83</v>
      </c>
      <c r="B62" s="13">
        <v>466</v>
      </c>
      <c r="C62" s="272">
        <v>18.019411469007402</v>
      </c>
      <c r="D62" s="274">
        <v>13.4498429424183</v>
      </c>
      <c r="E62" s="13">
        <v>441</v>
      </c>
      <c r="F62" s="276">
        <v>18.75</v>
      </c>
      <c r="G62" s="278">
        <v>13.6290408693825</v>
      </c>
      <c r="H62" s="13">
        <v>25</v>
      </c>
      <c r="I62" s="280">
        <v>15.5376009944065</v>
      </c>
      <c r="J62" s="282">
        <v>14.778157728967001</v>
      </c>
    </row>
    <row r="63" spans="1:10" x14ac:dyDescent="0.3">
      <c r="A63" s="4" t="s">
        <v>84</v>
      </c>
      <c r="B63" s="13">
        <v>349</v>
      </c>
      <c r="C63" s="272">
        <v>13.5808234103821</v>
      </c>
      <c r="D63" s="274">
        <v>12.0758825000859</v>
      </c>
      <c r="E63" s="13" t="s">
        <v>34</v>
      </c>
      <c r="F63" s="276" t="s">
        <v>34</v>
      </c>
      <c r="G63" s="278" t="s">
        <v>34</v>
      </c>
      <c r="H63" s="13" t="s">
        <v>34</v>
      </c>
      <c r="I63" s="280" t="s">
        <v>34</v>
      </c>
      <c r="J63" s="282" t="s">
        <v>34</v>
      </c>
    </row>
    <row r="64" spans="1:10" x14ac:dyDescent="0.3">
      <c r="A64" s="4" t="s">
        <v>6</v>
      </c>
      <c r="B64" s="13">
        <v>1314</v>
      </c>
      <c r="C64" s="272">
        <v>13.304847055011599</v>
      </c>
      <c r="D64" s="274">
        <v>11.099025331441499</v>
      </c>
      <c r="E64" s="13">
        <v>893</v>
      </c>
      <c r="F64" s="276">
        <v>15.4364736387208</v>
      </c>
      <c r="G64" s="278">
        <v>10.643918488272901</v>
      </c>
      <c r="H64" s="13">
        <v>412</v>
      </c>
      <c r="I64" s="280">
        <v>11.0242962645831</v>
      </c>
      <c r="J64" s="282">
        <v>12.176335579457101</v>
      </c>
    </row>
    <row r="65" spans="1:10" x14ac:dyDescent="0.3">
      <c r="A65" s="4" t="s">
        <v>85</v>
      </c>
      <c r="B65" s="13">
        <v>478</v>
      </c>
      <c r="C65" s="272">
        <v>16.554112554112599</v>
      </c>
      <c r="D65" s="274">
        <v>11.9489164010885</v>
      </c>
      <c r="E65" s="13">
        <v>460</v>
      </c>
      <c r="F65" s="276">
        <v>17.1462650961682</v>
      </c>
      <c r="G65" s="278">
        <v>12.1188361006904</v>
      </c>
      <c r="H65" s="13">
        <v>14</v>
      </c>
      <c r="I65" s="280">
        <v>11.9352088661552</v>
      </c>
      <c r="J65" s="282">
        <v>10.338473378828001</v>
      </c>
    </row>
    <row r="66" spans="1:10" x14ac:dyDescent="0.3">
      <c r="A66" s="4" t="s">
        <v>86</v>
      </c>
      <c r="B66" s="13">
        <v>468</v>
      </c>
      <c r="C66" s="272">
        <v>13.3729569093611</v>
      </c>
      <c r="D66" s="274">
        <v>11.681761411943301</v>
      </c>
      <c r="E66" s="13">
        <v>430</v>
      </c>
      <c r="F66" s="276">
        <v>13.658598564258901</v>
      </c>
      <c r="G66" s="278">
        <v>11.749163157803499</v>
      </c>
      <c r="H66" s="13">
        <v>35</v>
      </c>
      <c r="I66" s="280">
        <v>15.3508771929825</v>
      </c>
      <c r="J66" s="282">
        <v>13.0859743185623</v>
      </c>
    </row>
    <row r="67" spans="1:10" x14ac:dyDescent="0.3">
      <c r="A67" s="4" t="s">
        <v>87</v>
      </c>
      <c r="B67" s="13">
        <v>1223</v>
      </c>
      <c r="C67" s="272">
        <v>11.674637494391799</v>
      </c>
      <c r="D67" s="274">
        <v>10.4307380088462</v>
      </c>
      <c r="E67" s="13">
        <v>1053</v>
      </c>
      <c r="F67" s="276">
        <v>11.943650469579399</v>
      </c>
      <c r="G67" s="278">
        <v>10.1852905943338</v>
      </c>
      <c r="H67" s="13">
        <v>153</v>
      </c>
      <c r="I67" s="280">
        <v>12.5112437648213</v>
      </c>
      <c r="J67" s="282">
        <v>13.0787941107899</v>
      </c>
    </row>
    <row r="68" spans="1:10" x14ac:dyDescent="0.3">
      <c r="A68" s="4" t="s">
        <v>88</v>
      </c>
      <c r="B68" s="13">
        <v>214</v>
      </c>
      <c r="C68" s="272">
        <v>16.416078551702999</v>
      </c>
      <c r="D68" s="274">
        <v>11.625024069421</v>
      </c>
      <c r="E68" s="13">
        <v>214</v>
      </c>
      <c r="F68" s="276">
        <v>17.322324753116401</v>
      </c>
      <c r="G68" s="278">
        <v>12.1308193484379</v>
      </c>
      <c r="H68" s="13">
        <v>0</v>
      </c>
      <c r="I68" s="280">
        <v>0</v>
      </c>
      <c r="J68" s="282">
        <v>0</v>
      </c>
    </row>
    <row r="69" spans="1:10" x14ac:dyDescent="0.3">
      <c r="A69" s="4" t="s">
        <v>89</v>
      </c>
      <c r="B69" s="13">
        <v>827</v>
      </c>
      <c r="C69" s="272">
        <v>17.708400248388699</v>
      </c>
      <c r="D69" s="274">
        <v>12.9726427535473</v>
      </c>
      <c r="E69" s="13">
        <v>806</v>
      </c>
      <c r="F69" s="276">
        <v>18.237357167100299</v>
      </c>
      <c r="G69" s="278">
        <v>13.2371707999056</v>
      </c>
      <c r="H69" s="13">
        <v>18</v>
      </c>
      <c r="I69" s="280">
        <v>17.341040462427699</v>
      </c>
      <c r="J69" s="282">
        <v>15.3266405639146</v>
      </c>
    </row>
    <row r="70" spans="1:10" x14ac:dyDescent="0.3">
      <c r="A70" s="4" t="s">
        <v>90</v>
      </c>
      <c r="B70" s="13">
        <v>1964</v>
      </c>
      <c r="C70" s="272">
        <v>8.6178526452507498</v>
      </c>
      <c r="D70" s="274">
        <v>11.3744790110776</v>
      </c>
      <c r="E70" s="13">
        <v>1500</v>
      </c>
      <c r="F70" s="276">
        <v>9.4817886446099209</v>
      </c>
      <c r="G70" s="278">
        <v>11.390926532448001</v>
      </c>
      <c r="H70" s="13">
        <v>417</v>
      </c>
      <c r="I70" s="280">
        <v>8.2815323813874109</v>
      </c>
      <c r="J70" s="282">
        <v>12.850921889658499</v>
      </c>
    </row>
    <row r="71" spans="1:10" x14ac:dyDescent="0.3">
      <c r="A71" s="4" t="s">
        <v>91</v>
      </c>
      <c r="B71" s="13">
        <v>96</v>
      </c>
      <c r="C71" s="272">
        <v>14.442605686776</v>
      </c>
      <c r="D71" s="274">
        <v>9.4371482147919803</v>
      </c>
      <c r="E71" s="13" t="s">
        <v>34</v>
      </c>
      <c r="F71" s="276" t="s">
        <v>34</v>
      </c>
      <c r="G71" s="278" t="s">
        <v>34</v>
      </c>
      <c r="H71" s="13" t="s">
        <v>34</v>
      </c>
      <c r="I71" s="280" t="s">
        <v>34</v>
      </c>
      <c r="J71" s="282" t="s">
        <v>34</v>
      </c>
    </row>
    <row r="72" spans="1:10" x14ac:dyDescent="0.3">
      <c r="A72" s="4" t="s">
        <v>92</v>
      </c>
      <c r="B72" s="13">
        <v>338</v>
      </c>
      <c r="C72" s="272">
        <v>15.898400752586999</v>
      </c>
      <c r="D72" s="274">
        <v>12.3922594886768</v>
      </c>
      <c r="E72" s="13">
        <v>338</v>
      </c>
      <c r="F72" s="276">
        <v>16.963613550815602</v>
      </c>
      <c r="G72" s="278">
        <v>12.857032893299399</v>
      </c>
      <c r="H72" s="13">
        <v>0</v>
      </c>
      <c r="I72" s="280">
        <v>0</v>
      </c>
      <c r="J72" s="282">
        <v>0</v>
      </c>
    </row>
    <row r="73" spans="1:10" x14ac:dyDescent="0.3">
      <c r="A73" s="4" t="s">
        <v>93</v>
      </c>
      <c r="B73" s="13">
        <v>510</v>
      </c>
      <c r="C73" s="272">
        <v>16.7383241983656</v>
      </c>
      <c r="D73" s="274">
        <v>11.815839290813701</v>
      </c>
      <c r="E73" s="13">
        <v>464</v>
      </c>
      <c r="F73" s="276">
        <v>17.649296310384202</v>
      </c>
      <c r="G73" s="278">
        <v>11.9000943420561</v>
      </c>
      <c r="H73" s="13">
        <v>43</v>
      </c>
      <c r="I73" s="280">
        <v>12.9713423831071</v>
      </c>
      <c r="J73" s="282">
        <v>11.8200487553248</v>
      </c>
    </row>
    <row r="74" spans="1:10" x14ac:dyDescent="0.3">
      <c r="A74" s="4" t="s">
        <v>94</v>
      </c>
      <c r="B74" s="13">
        <v>407</v>
      </c>
      <c r="C74" s="272">
        <v>17.8071403570179</v>
      </c>
      <c r="D74" s="274">
        <v>13.6821226131656</v>
      </c>
      <c r="E74" s="13" t="s">
        <v>34</v>
      </c>
      <c r="F74" s="276" t="s">
        <v>34</v>
      </c>
      <c r="G74" s="278" t="s">
        <v>34</v>
      </c>
      <c r="H74" s="13" t="s">
        <v>34</v>
      </c>
      <c r="I74" s="280" t="s">
        <v>34</v>
      </c>
      <c r="J74" s="282" t="s">
        <v>34</v>
      </c>
    </row>
    <row r="75" spans="1:10" x14ac:dyDescent="0.3">
      <c r="A75" s="4" t="s">
        <v>95</v>
      </c>
      <c r="B75" s="13">
        <v>145</v>
      </c>
      <c r="C75" s="272">
        <v>17.119244391971701</v>
      </c>
      <c r="D75" s="274">
        <v>12.171279549653301</v>
      </c>
      <c r="E75" s="13" t="s">
        <v>34</v>
      </c>
      <c r="F75" s="276" t="s">
        <v>34</v>
      </c>
      <c r="G75" s="278" t="s">
        <v>34</v>
      </c>
      <c r="H75" s="13" t="s">
        <v>34</v>
      </c>
      <c r="I75" s="280" t="s">
        <v>34</v>
      </c>
      <c r="J75" s="282" t="s">
        <v>34</v>
      </c>
    </row>
    <row r="76" spans="1:10" x14ac:dyDescent="0.3">
      <c r="A76" s="4" t="s">
        <v>96</v>
      </c>
      <c r="B76" s="13">
        <v>79</v>
      </c>
      <c r="C76" s="272">
        <v>15.6126482213439</v>
      </c>
      <c r="D76" s="274">
        <v>8.6088571461308891</v>
      </c>
      <c r="E76" s="13">
        <v>79</v>
      </c>
      <c r="F76" s="276">
        <v>15.885783229438999</v>
      </c>
      <c r="G76" s="278">
        <v>8.7143538089115395</v>
      </c>
      <c r="H76" s="13">
        <v>0</v>
      </c>
      <c r="I76" s="280">
        <v>0</v>
      </c>
      <c r="J76" s="282">
        <v>0</v>
      </c>
    </row>
    <row r="77" spans="1:10" x14ac:dyDescent="0.3">
      <c r="A77" s="4" t="s">
        <v>97</v>
      </c>
      <c r="B77" s="13">
        <v>351</v>
      </c>
      <c r="C77" s="272">
        <v>19.7701926326462</v>
      </c>
      <c r="D77" s="274">
        <v>14.0740840256871</v>
      </c>
      <c r="E77" s="13">
        <v>349</v>
      </c>
      <c r="F77" s="276">
        <v>20.329702335876998</v>
      </c>
      <c r="G77" s="278">
        <v>14.4314854734278</v>
      </c>
      <c r="H77" s="13">
        <v>0</v>
      </c>
      <c r="I77" s="280">
        <v>0</v>
      </c>
      <c r="J77" s="282">
        <v>0</v>
      </c>
    </row>
    <row r="78" spans="1:10" x14ac:dyDescent="0.3">
      <c r="A78" s="4" t="s">
        <v>98</v>
      </c>
      <c r="B78" s="13">
        <v>1059</v>
      </c>
      <c r="C78" s="272">
        <v>13.0434782608696</v>
      </c>
      <c r="D78" s="274">
        <v>11.3839542392297</v>
      </c>
      <c r="E78" s="13">
        <v>1030</v>
      </c>
      <c r="F78" s="276">
        <v>13.6281242143982</v>
      </c>
      <c r="G78" s="278">
        <v>11.5720062949063</v>
      </c>
      <c r="H78" s="13">
        <v>19</v>
      </c>
      <c r="I78" s="280">
        <v>9.4810379241516998</v>
      </c>
      <c r="J78" s="282">
        <v>13.673288190780401</v>
      </c>
    </row>
    <row r="79" spans="1:10" x14ac:dyDescent="0.3">
      <c r="A79" s="4" t="s">
        <v>99</v>
      </c>
      <c r="B79" s="13">
        <v>559</v>
      </c>
      <c r="C79" s="272">
        <v>16.865288882184299</v>
      </c>
      <c r="D79" s="274">
        <v>13.057999347379999</v>
      </c>
      <c r="E79" s="13">
        <v>552</v>
      </c>
      <c r="F79" s="276">
        <v>17.649880095923301</v>
      </c>
      <c r="G79" s="278">
        <v>13.442320987996499</v>
      </c>
      <c r="H79" s="13" t="s">
        <v>34</v>
      </c>
      <c r="I79" s="280" t="s">
        <v>34</v>
      </c>
      <c r="J79" s="282" t="s">
        <v>34</v>
      </c>
    </row>
    <row r="80" spans="1:10" x14ac:dyDescent="0.3">
      <c r="A80" s="4" t="s">
        <v>100</v>
      </c>
      <c r="B80" s="13">
        <v>935</v>
      </c>
      <c r="C80" s="272">
        <v>17.316738896914501</v>
      </c>
      <c r="D80" s="274">
        <v>11.5293501542971</v>
      </c>
      <c r="E80" s="13">
        <v>900</v>
      </c>
      <c r="F80" s="276">
        <v>17.7214192887804</v>
      </c>
      <c r="G80" s="278">
        <v>11.671019345736299</v>
      </c>
      <c r="H80" s="13">
        <v>28</v>
      </c>
      <c r="I80" s="280">
        <v>18.064516129032299</v>
      </c>
      <c r="J80" s="282">
        <v>13.1000262025828</v>
      </c>
    </row>
    <row r="81" spans="1:10" x14ac:dyDescent="0.3">
      <c r="A81" s="4" t="s">
        <v>101</v>
      </c>
      <c r="B81" s="13">
        <v>967</v>
      </c>
      <c r="C81" s="272">
        <v>13.0486998529154</v>
      </c>
      <c r="D81" s="274">
        <v>12.1701610159264</v>
      </c>
      <c r="E81" s="13">
        <v>859</v>
      </c>
      <c r="F81" s="276">
        <v>13.096308944824701</v>
      </c>
      <c r="G81" s="278">
        <v>11.8113447424186</v>
      </c>
      <c r="H81" s="13">
        <v>105</v>
      </c>
      <c r="I81" s="280">
        <v>17.6529926025555</v>
      </c>
      <c r="J81" s="282">
        <v>20.877638646078999</v>
      </c>
    </row>
    <row r="82" spans="1:10" x14ac:dyDescent="0.3">
      <c r="A82" s="4" t="s">
        <v>102</v>
      </c>
      <c r="B82" s="13">
        <v>2916</v>
      </c>
      <c r="C82" s="272">
        <v>8.27962179505381</v>
      </c>
      <c r="D82" s="274">
        <v>9.9447902495606293</v>
      </c>
      <c r="E82" s="13">
        <v>2424</v>
      </c>
      <c r="F82" s="276">
        <v>9.1330050374701894</v>
      </c>
      <c r="G82" s="278">
        <v>9.8171007216413901</v>
      </c>
      <c r="H82" s="13">
        <v>411</v>
      </c>
      <c r="I82" s="280">
        <v>6.81174072293949</v>
      </c>
      <c r="J82" s="282">
        <v>12.3317286703705</v>
      </c>
    </row>
    <row r="83" spans="1:10" x14ac:dyDescent="0.3">
      <c r="A83" s="4" t="s">
        <v>103</v>
      </c>
      <c r="B83" s="13">
        <v>382</v>
      </c>
      <c r="C83" s="272">
        <v>17.4373487926234</v>
      </c>
      <c r="D83" s="274">
        <v>14.231390722650699</v>
      </c>
      <c r="E83" s="13">
        <v>381</v>
      </c>
      <c r="F83" s="276">
        <v>17.7705223880597</v>
      </c>
      <c r="G83" s="278">
        <v>14.4740294249671</v>
      </c>
      <c r="H83" s="13">
        <v>0</v>
      </c>
      <c r="I83" s="280">
        <v>0</v>
      </c>
      <c r="J83" s="282">
        <v>0</v>
      </c>
    </row>
    <row r="84" spans="1:10" x14ac:dyDescent="0.3">
      <c r="A84" s="4" t="s">
        <v>104</v>
      </c>
      <c r="B84" s="13">
        <v>230</v>
      </c>
      <c r="C84" s="272">
        <v>14.027811661380801</v>
      </c>
      <c r="D84" s="274">
        <v>9.9831523953576493</v>
      </c>
      <c r="E84" s="13">
        <v>230</v>
      </c>
      <c r="F84" s="276">
        <v>14.568026349125899</v>
      </c>
      <c r="G84" s="278">
        <v>10.3152672884457</v>
      </c>
      <c r="H84" s="13">
        <v>0</v>
      </c>
      <c r="I84" s="280">
        <v>0</v>
      </c>
      <c r="J84" s="282">
        <v>0</v>
      </c>
    </row>
    <row r="85" spans="1:10" x14ac:dyDescent="0.3">
      <c r="A85" s="4" t="s">
        <v>105</v>
      </c>
      <c r="B85" s="13">
        <v>1489</v>
      </c>
      <c r="C85" s="272">
        <v>14.9630195353324</v>
      </c>
      <c r="D85" s="274">
        <v>11.749129977316599</v>
      </c>
      <c r="E85" s="13">
        <v>1470</v>
      </c>
      <c r="F85" s="276">
        <v>15.624667842945501</v>
      </c>
      <c r="G85" s="278">
        <v>11.9823679495181</v>
      </c>
      <c r="H85" s="13" t="s">
        <v>34</v>
      </c>
      <c r="I85" s="280" t="s">
        <v>34</v>
      </c>
      <c r="J85" s="282" t="s">
        <v>34</v>
      </c>
    </row>
    <row r="86" spans="1:10" x14ac:dyDescent="0.3">
      <c r="A86" s="4" t="s">
        <v>9</v>
      </c>
      <c r="B86" s="13">
        <v>11164</v>
      </c>
      <c r="C86" s="272">
        <v>12.0763305435755</v>
      </c>
      <c r="D86" s="274">
        <v>11.777533259601499</v>
      </c>
      <c r="E86" s="13">
        <v>4585</v>
      </c>
      <c r="F86" s="276">
        <v>12.2853085394282</v>
      </c>
      <c r="G86" s="278">
        <v>9.6369491034603705</v>
      </c>
      <c r="H86" s="13">
        <v>6452</v>
      </c>
      <c r="I86" s="280">
        <v>12.7753269073888</v>
      </c>
      <c r="J86" s="282">
        <v>14.137783154884101</v>
      </c>
    </row>
    <row r="87" spans="1:10" x14ac:dyDescent="0.3">
      <c r="A87" s="4" t="s">
        <v>106</v>
      </c>
      <c r="B87" s="13">
        <v>286</v>
      </c>
      <c r="C87" s="272">
        <v>14.168937329700301</v>
      </c>
      <c r="D87" s="274">
        <v>12.301944153354601</v>
      </c>
      <c r="E87" s="13">
        <v>279</v>
      </c>
      <c r="F87" s="276">
        <v>14.6349139739824</v>
      </c>
      <c r="G87" s="278">
        <v>12.531566316502399</v>
      </c>
      <c r="H87" s="13" t="s">
        <v>34</v>
      </c>
      <c r="I87" s="280" t="s">
        <v>34</v>
      </c>
      <c r="J87" s="282" t="s">
        <v>34</v>
      </c>
    </row>
    <row r="88" spans="1:10" x14ac:dyDescent="0.3">
      <c r="A88" s="4" t="s">
        <v>107</v>
      </c>
      <c r="B88" s="13">
        <v>215</v>
      </c>
      <c r="C88" s="272">
        <v>15.539173171436801</v>
      </c>
      <c r="D88" s="274">
        <v>11.618216138792301</v>
      </c>
      <c r="E88" s="13" t="s">
        <v>34</v>
      </c>
      <c r="F88" s="276" t="s">
        <v>34</v>
      </c>
      <c r="G88" s="278" t="s">
        <v>34</v>
      </c>
      <c r="H88" s="13" t="s">
        <v>34</v>
      </c>
      <c r="I88" s="280" t="s">
        <v>34</v>
      </c>
      <c r="J88" s="282" t="s">
        <v>34</v>
      </c>
    </row>
    <row r="89" spans="1:10" x14ac:dyDescent="0.3">
      <c r="A89" s="4" t="s">
        <v>12</v>
      </c>
      <c r="B89" s="13">
        <v>2729</v>
      </c>
      <c r="C89" s="272">
        <v>17.136254890017799</v>
      </c>
      <c r="D89" s="274">
        <v>11.617873190782699</v>
      </c>
      <c r="E89" s="13">
        <v>2648</v>
      </c>
      <c r="F89" s="276">
        <v>17.5763489250416</v>
      </c>
      <c r="G89" s="278">
        <v>11.6345468934141</v>
      </c>
      <c r="H89" s="13">
        <v>61</v>
      </c>
      <c r="I89" s="280">
        <v>15.6130023035577</v>
      </c>
      <c r="J89" s="282">
        <v>15.7267022753859</v>
      </c>
    </row>
    <row r="90" spans="1:10" x14ac:dyDescent="0.3">
      <c r="A90" s="4" t="s">
        <v>108</v>
      </c>
      <c r="B90" s="13">
        <v>2334</v>
      </c>
      <c r="C90" s="272">
        <v>11.637473262232101</v>
      </c>
      <c r="D90" s="274">
        <v>10.337940796947599</v>
      </c>
      <c r="E90" s="13">
        <v>2150</v>
      </c>
      <c r="F90" s="276">
        <v>12.327981651376099</v>
      </c>
      <c r="G90" s="278">
        <v>10.395609950596199</v>
      </c>
      <c r="H90" s="13">
        <v>155</v>
      </c>
      <c r="I90" s="280">
        <v>8.8916934373565901</v>
      </c>
      <c r="J90" s="282">
        <v>11.112698666467599</v>
      </c>
    </row>
    <row r="91" spans="1:10" x14ac:dyDescent="0.3">
      <c r="A91" s="4" t="s">
        <v>109</v>
      </c>
      <c r="B91" s="13">
        <v>814</v>
      </c>
      <c r="C91" s="272">
        <v>13.3431685927383</v>
      </c>
      <c r="D91" s="274">
        <v>12.345423293578101</v>
      </c>
      <c r="E91" s="13">
        <v>673</v>
      </c>
      <c r="F91" s="276">
        <v>14.1797648645232</v>
      </c>
      <c r="G91" s="278">
        <v>12.4532898549975</v>
      </c>
      <c r="H91" s="13">
        <v>136</v>
      </c>
      <c r="I91" s="280">
        <v>12.066365007541499</v>
      </c>
      <c r="J91" s="282">
        <v>13.3509374936889</v>
      </c>
    </row>
    <row r="92" spans="1:10" x14ac:dyDescent="0.3">
      <c r="A92" s="4" t="s">
        <v>110</v>
      </c>
      <c r="B92" s="13">
        <v>152</v>
      </c>
      <c r="C92" s="272">
        <v>12.636129354061</v>
      </c>
      <c r="D92" s="274">
        <v>13.513219688385201</v>
      </c>
      <c r="E92" s="13">
        <v>136</v>
      </c>
      <c r="F92" s="276">
        <v>13.260530421216799</v>
      </c>
      <c r="G92" s="278">
        <v>14.141904816510699</v>
      </c>
      <c r="H92" s="13">
        <v>14</v>
      </c>
      <c r="I92" s="280">
        <v>9.9290780141843999</v>
      </c>
      <c r="J92" s="282">
        <v>10.526430758196501</v>
      </c>
    </row>
    <row r="93" spans="1:10" x14ac:dyDescent="0.3">
      <c r="A93" s="4" t="s">
        <v>111</v>
      </c>
      <c r="B93" s="13">
        <v>378</v>
      </c>
      <c r="C93" s="272">
        <v>21.384928716904302</v>
      </c>
      <c r="D93" s="274">
        <v>13.8163715624205</v>
      </c>
      <c r="E93" s="13">
        <v>377</v>
      </c>
      <c r="F93" s="276">
        <v>22.013313091206399</v>
      </c>
      <c r="G93" s="278">
        <v>14.140568697523101</v>
      </c>
      <c r="H93" s="13">
        <v>0</v>
      </c>
      <c r="I93" s="280">
        <v>0</v>
      </c>
      <c r="J93" s="282">
        <v>0</v>
      </c>
    </row>
    <row r="94" spans="1:10" x14ac:dyDescent="0.3">
      <c r="A94" s="4" t="s">
        <v>112</v>
      </c>
      <c r="B94" s="13">
        <v>352</v>
      </c>
      <c r="C94" s="272">
        <v>17.563993812684</v>
      </c>
      <c r="D94" s="274">
        <v>14.358706350659901</v>
      </c>
      <c r="E94" s="13">
        <v>351</v>
      </c>
      <c r="F94" s="276">
        <v>18.0157060001027</v>
      </c>
      <c r="G94" s="278">
        <v>14.7603386777583</v>
      </c>
      <c r="H94" s="13">
        <v>0</v>
      </c>
      <c r="I94" s="280">
        <v>0</v>
      </c>
      <c r="J94" s="282">
        <v>0</v>
      </c>
    </row>
    <row r="95" spans="1:10" x14ac:dyDescent="0.3">
      <c r="A95" s="4" t="s">
        <v>113</v>
      </c>
      <c r="B95" s="13">
        <v>148</v>
      </c>
      <c r="C95" s="272">
        <v>23.4622701331642</v>
      </c>
      <c r="D95" s="274">
        <v>16.389619855399399</v>
      </c>
      <c r="E95" s="13" t="s">
        <v>34</v>
      </c>
      <c r="F95" s="276" t="s">
        <v>34</v>
      </c>
      <c r="G95" s="278" t="s">
        <v>34</v>
      </c>
      <c r="H95" s="13" t="s">
        <v>34</v>
      </c>
      <c r="I95" s="280" t="s">
        <v>34</v>
      </c>
      <c r="J95" s="282" t="s">
        <v>34</v>
      </c>
    </row>
    <row r="96" spans="1:10" x14ac:dyDescent="0.3">
      <c r="A96" s="4" t="s">
        <v>114</v>
      </c>
      <c r="B96" s="13">
        <v>618</v>
      </c>
      <c r="C96" s="272">
        <v>14.8836761235008</v>
      </c>
      <c r="D96" s="274">
        <v>12.342351217851199</v>
      </c>
      <c r="E96" s="13">
        <v>597</v>
      </c>
      <c r="F96" s="276">
        <v>15.5286773312524</v>
      </c>
      <c r="G96" s="278">
        <v>12.6524141106995</v>
      </c>
      <c r="H96" s="13">
        <v>17</v>
      </c>
      <c r="I96" s="280">
        <v>10.397553516819601</v>
      </c>
      <c r="J96" s="282">
        <v>9.9805097757204297</v>
      </c>
    </row>
    <row r="97" spans="1:10" x14ac:dyDescent="0.3">
      <c r="A97" s="4" t="s">
        <v>115</v>
      </c>
      <c r="B97" s="13">
        <v>1926</v>
      </c>
      <c r="C97" s="272">
        <v>14.347544305306201</v>
      </c>
      <c r="D97" s="274">
        <v>11.158544140507701</v>
      </c>
      <c r="E97" s="13">
        <v>1846</v>
      </c>
      <c r="F97" s="276">
        <v>15.076526028650299</v>
      </c>
      <c r="G97" s="278">
        <v>11.2928090597246</v>
      </c>
      <c r="H97" s="13">
        <v>70</v>
      </c>
      <c r="I97" s="280">
        <v>11.764705882352899</v>
      </c>
      <c r="J97" s="282">
        <v>13.370812479925799</v>
      </c>
    </row>
    <row r="98" spans="1:10" x14ac:dyDescent="0.3">
      <c r="A98" s="4" t="s">
        <v>116</v>
      </c>
      <c r="B98" s="13">
        <v>264</v>
      </c>
      <c r="C98" s="272">
        <v>16.081871345029199</v>
      </c>
      <c r="D98" s="274">
        <v>11.714524788528299</v>
      </c>
      <c r="E98" s="13" t="s">
        <v>34</v>
      </c>
      <c r="F98" s="276" t="s">
        <v>34</v>
      </c>
      <c r="G98" s="278" t="s">
        <v>34</v>
      </c>
      <c r="H98" s="13" t="s">
        <v>34</v>
      </c>
      <c r="I98" s="280" t="s">
        <v>34</v>
      </c>
      <c r="J98" s="282" t="s">
        <v>34</v>
      </c>
    </row>
    <row r="99" spans="1:10" x14ac:dyDescent="0.3">
      <c r="A99" s="4" t="s">
        <v>117</v>
      </c>
      <c r="B99" s="13">
        <v>499</v>
      </c>
      <c r="C99" s="272">
        <v>15.1019914048786</v>
      </c>
      <c r="D99" s="274">
        <v>11.66169910671</v>
      </c>
      <c r="E99" s="13">
        <v>466</v>
      </c>
      <c r="F99" s="276">
        <v>15.9414340448823</v>
      </c>
      <c r="G99" s="278">
        <v>11.5915342859868</v>
      </c>
      <c r="H99" s="13">
        <v>32</v>
      </c>
      <c r="I99" s="280">
        <v>12.112036336109</v>
      </c>
      <c r="J99" s="282">
        <v>14.216548447432301</v>
      </c>
    </row>
    <row r="100" spans="1:10" x14ac:dyDescent="0.3">
      <c r="A100" s="4" t="s">
        <v>22</v>
      </c>
      <c r="B100" s="13">
        <v>486</v>
      </c>
      <c r="C100" s="272">
        <v>17.5692285445738</v>
      </c>
      <c r="D100" s="274">
        <v>12.818805325832599</v>
      </c>
      <c r="E100" s="13">
        <v>463</v>
      </c>
      <c r="F100" s="276">
        <v>17.5845043676415</v>
      </c>
      <c r="G100" s="278">
        <v>12.669769765318099</v>
      </c>
      <c r="H100" s="13">
        <v>17</v>
      </c>
      <c r="I100" s="280">
        <v>29.720279720279699</v>
      </c>
      <c r="J100" s="282">
        <v>25.1081899618489</v>
      </c>
    </row>
    <row r="101" spans="1:10" x14ac:dyDescent="0.3">
      <c r="A101" s="4" t="s">
        <v>118</v>
      </c>
      <c r="B101" s="13">
        <v>1680</v>
      </c>
      <c r="C101" s="272">
        <v>6.5690433830573403</v>
      </c>
      <c r="D101" s="274">
        <v>6.7575174724662803</v>
      </c>
      <c r="E101" s="13">
        <v>1568</v>
      </c>
      <c r="F101" s="276">
        <v>6.9682075530392602</v>
      </c>
      <c r="G101" s="278">
        <v>6.8077602875206704</v>
      </c>
      <c r="H101" s="13">
        <v>89</v>
      </c>
      <c r="I101" s="280">
        <v>7.9663444325098496</v>
      </c>
      <c r="J101" s="282">
        <v>9.6618916837009401</v>
      </c>
    </row>
    <row r="102" spans="1:10" x14ac:dyDescent="0.3">
      <c r="A102" s="4" t="s">
        <v>119</v>
      </c>
      <c r="B102" s="13">
        <v>1572</v>
      </c>
      <c r="C102" s="272">
        <v>10.3477556823792</v>
      </c>
      <c r="D102" s="274">
        <v>9.6057511789905696</v>
      </c>
      <c r="E102" s="13">
        <v>1451</v>
      </c>
      <c r="F102" s="276">
        <v>10.931555354654</v>
      </c>
      <c r="G102" s="278">
        <v>9.6773162001382094</v>
      </c>
      <c r="H102" s="13">
        <v>105</v>
      </c>
      <c r="I102" s="280">
        <v>8.8391278727165599</v>
      </c>
      <c r="J102" s="282">
        <v>10.340868335575101</v>
      </c>
    </row>
    <row r="103" spans="1:10" ht="14.4" customHeight="1" x14ac:dyDescent="0.3">
      <c r="A103" s="690" t="s">
        <v>24</v>
      </c>
      <c r="B103" s="691"/>
      <c r="C103" s="691"/>
      <c r="D103" s="691"/>
      <c r="E103" s="691"/>
      <c r="F103" s="691"/>
      <c r="G103" s="691"/>
      <c r="H103" s="691"/>
      <c r="I103" s="691"/>
      <c r="J103" s="691"/>
    </row>
    <row r="104" spans="1:10" ht="36" customHeight="1" x14ac:dyDescent="0.3">
      <c r="A104" s="690" t="s">
        <v>177</v>
      </c>
      <c r="B104" s="691"/>
      <c r="C104" s="691"/>
      <c r="D104" s="691"/>
      <c r="E104" s="691"/>
      <c r="F104" s="691"/>
      <c r="G104" s="691"/>
      <c r="H104" s="691"/>
      <c r="I104" s="691"/>
      <c r="J104" s="691"/>
    </row>
    <row r="105" spans="1:10" ht="14.4" customHeight="1" x14ac:dyDescent="0.3">
      <c r="A105" s="690" t="s">
        <v>26</v>
      </c>
      <c r="B105" s="691"/>
      <c r="C105" s="691"/>
      <c r="D105" s="691"/>
      <c r="E105" s="691"/>
      <c r="F105" s="691"/>
      <c r="G105" s="691"/>
      <c r="H105" s="691"/>
      <c r="I105" s="691"/>
      <c r="J105" s="691"/>
    </row>
  </sheetData>
  <mergeCells count="9">
    <mergeCell ref="A103:J103"/>
    <mergeCell ref="A104:J104"/>
    <mergeCell ref="A105:J105"/>
    <mergeCell ref="A1:J1"/>
    <mergeCell ref="A2:J2"/>
    <mergeCell ref="A4:A5"/>
    <mergeCell ref="B4:D4"/>
    <mergeCell ref="E4:G4"/>
    <mergeCell ref="H4:J4"/>
  </mergeCells>
  <pageMargins left="0.7" right="0.7" top="0.75" bottom="0.75" header="0.3" footer="0.3"/>
  <pageSetup paperSize="9" fitToHeight="0" orientation="landscape" horizontalDpi="300" verticalDpi="300"/>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pageSetUpPr fitToPage="1"/>
  </sheetPr>
  <dimension ref="A1:K105"/>
  <sheetViews>
    <sheetView workbookViewId="0">
      <pane ySplit="5" topLeftCell="A6" activePane="bottomLeft" state="frozen"/>
      <selection pane="bottomLeft" activeCell="G5" sqref="G5"/>
    </sheetView>
  </sheetViews>
  <sheetFormatPr defaultColWidth="11.5546875" defaultRowHeight="14.4" x14ac:dyDescent="0.3"/>
  <cols>
    <col min="1" max="1" width="15.21875" customWidth="1"/>
    <col min="2" max="10" width="12.33203125" customWidth="1"/>
  </cols>
  <sheetData>
    <row r="1" spans="1:11" ht="21" x14ac:dyDescent="0.4">
      <c r="A1" s="692" t="s">
        <v>191</v>
      </c>
      <c r="B1" s="692"/>
      <c r="C1" s="692"/>
      <c r="D1" s="692"/>
      <c r="E1" s="692"/>
      <c r="F1" s="692"/>
      <c r="G1" s="692"/>
      <c r="H1" s="692"/>
      <c r="I1" s="692"/>
      <c r="J1" s="692"/>
    </row>
    <row r="2" spans="1:11" ht="21" x14ac:dyDescent="0.4">
      <c r="A2" s="692" t="s">
        <v>203</v>
      </c>
      <c r="B2" s="692"/>
      <c r="C2" s="692"/>
      <c r="D2" s="692"/>
      <c r="E2" s="692"/>
      <c r="F2" s="692"/>
      <c r="G2" s="692"/>
      <c r="H2" s="692"/>
      <c r="I2" s="692"/>
      <c r="J2" s="692"/>
    </row>
    <row r="3" spans="1:11" x14ac:dyDescent="0.3">
      <c r="A3" s="3"/>
      <c r="B3" s="3"/>
      <c r="C3" s="3"/>
      <c r="D3" s="3"/>
      <c r="E3" s="3"/>
      <c r="F3" s="3"/>
      <c r="G3" s="3"/>
      <c r="H3" s="3"/>
      <c r="I3" s="3"/>
      <c r="J3" s="3"/>
    </row>
    <row r="4" spans="1:11" x14ac:dyDescent="0.3">
      <c r="A4" s="693" t="s">
        <v>121</v>
      </c>
      <c r="B4" s="694" t="s">
        <v>21</v>
      </c>
      <c r="C4" s="694" t="s">
        <v>17</v>
      </c>
      <c r="D4" s="694" t="s">
        <v>17</v>
      </c>
      <c r="E4" s="694" t="s">
        <v>22</v>
      </c>
      <c r="F4" s="694" t="s">
        <v>17</v>
      </c>
      <c r="G4" s="694" t="s">
        <v>17</v>
      </c>
      <c r="H4" s="694" t="s">
        <v>23</v>
      </c>
      <c r="I4" s="694" t="s">
        <v>17</v>
      </c>
      <c r="J4" s="694" t="s">
        <v>17</v>
      </c>
      <c r="K4" t="s">
        <v>17</v>
      </c>
    </row>
    <row r="5" spans="1:11" ht="41.4" x14ac:dyDescent="0.3">
      <c r="A5" s="693" t="s">
        <v>17</v>
      </c>
      <c r="B5" s="5" t="s">
        <v>18</v>
      </c>
      <c r="C5" s="5" t="s">
        <v>19</v>
      </c>
      <c r="D5" s="5" t="s">
        <v>193</v>
      </c>
      <c r="E5" s="5" t="s">
        <v>18</v>
      </c>
      <c r="F5" s="5" t="s">
        <v>19</v>
      </c>
      <c r="G5" s="5" t="s">
        <v>193</v>
      </c>
      <c r="H5" s="5" t="s">
        <v>18</v>
      </c>
      <c r="I5" s="5" t="s">
        <v>19</v>
      </c>
      <c r="J5" s="5" t="s">
        <v>193</v>
      </c>
      <c r="K5" t="s">
        <v>17</v>
      </c>
    </row>
    <row r="6" spans="1:11" x14ac:dyDescent="0.3">
      <c r="A6" s="3"/>
      <c r="B6" s="3"/>
      <c r="C6" s="3"/>
      <c r="D6" s="3"/>
      <c r="E6" s="3"/>
      <c r="F6" s="3"/>
      <c r="G6" s="3"/>
      <c r="H6" s="3"/>
      <c r="I6" s="3"/>
      <c r="J6" s="3"/>
    </row>
    <row r="7" spans="1:11" x14ac:dyDescent="0.3">
      <c r="A7" s="6" t="s">
        <v>1</v>
      </c>
      <c r="B7" s="14">
        <v>48108</v>
      </c>
      <c r="C7" s="285">
        <v>14.066514485077199</v>
      </c>
      <c r="D7" s="287">
        <v>13.265382490209101</v>
      </c>
      <c r="E7" s="14">
        <v>40087</v>
      </c>
      <c r="F7" s="289">
        <v>14.8756478664335</v>
      </c>
      <c r="G7" s="291">
        <v>12.9828195280042</v>
      </c>
      <c r="H7" s="14">
        <v>7521</v>
      </c>
      <c r="I7" s="293">
        <v>13.398177591320801</v>
      </c>
      <c r="J7" s="295">
        <v>16.469317941339298</v>
      </c>
    </row>
    <row r="8" spans="1:11" x14ac:dyDescent="0.3">
      <c r="A8" s="4" t="s">
        <v>31</v>
      </c>
      <c r="B8" s="13">
        <v>658</v>
      </c>
      <c r="C8" s="284">
        <v>17.3198915532626</v>
      </c>
      <c r="D8" s="286">
        <v>14.1334241906555</v>
      </c>
      <c r="E8" s="13">
        <v>630</v>
      </c>
      <c r="F8" s="288">
        <v>18.127409794556002</v>
      </c>
      <c r="G8" s="290">
        <v>14.357739162575299</v>
      </c>
      <c r="H8" s="13">
        <v>22</v>
      </c>
      <c r="I8" s="292">
        <v>14.075495841330801</v>
      </c>
      <c r="J8" s="294">
        <v>15.4459999061099</v>
      </c>
    </row>
    <row r="9" spans="1:11" x14ac:dyDescent="0.3">
      <c r="A9" s="4" t="s">
        <v>32</v>
      </c>
      <c r="B9" s="13">
        <v>351</v>
      </c>
      <c r="C9" s="284">
        <v>13.870776526378201</v>
      </c>
      <c r="D9" s="286">
        <v>14.5402245628476</v>
      </c>
      <c r="E9" s="13">
        <v>324</v>
      </c>
      <c r="F9" s="288">
        <v>14.9075181742891</v>
      </c>
      <c r="G9" s="290">
        <v>14.9623265661651</v>
      </c>
      <c r="H9" s="13">
        <v>21</v>
      </c>
      <c r="I9" s="292">
        <v>9.3624609897458804</v>
      </c>
      <c r="J9" s="294">
        <v>12.418553474629499</v>
      </c>
    </row>
    <row r="10" spans="1:11" x14ac:dyDescent="0.3">
      <c r="A10" s="4" t="s">
        <v>33</v>
      </c>
      <c r="B10" s="13">
        <v>183</v>
      </c>
      <c r="C10" s="284">
        <v>23.208623969562499</v>
      </c>
      <c r="D10" s="286">
        <v>15.7624536798956</v>
      </c>
      <c r="E10" s="13" t="s">
        <v>34</v>
      </c>
      <c r="F10" s="288" t="s">
        <v>34</v>
      </c>
      <c r="G10" s="290" t="s">
        <v>34</v>
      </c>
      <c r="H10" s="13" t="s">
        <v>34</v>
      </c>
      <c r="I10" s="292" t="s">
        <v>34</v>
      </c>
      <c r="J10" s="294" t="s">
        <v>34</v>
      </c>
    </row>
    <row r="11" spans="1:11" x14ac:dyDescent="0.3">
      <c r="A11" s="4" t="s">
        <v>35</v>
      </c>
      <c r="B11" s="13">
        <v>95</v>
      </c>
      <c r="C11" s="284">
        <v>10.414382810787099</v>
      </c>
      <c r="D11" s="286">
        <v>9.1817864553242305</v>
      </c>
      <c r="E11" s="13" t="s">
        <v>34</v>
      </c>
      <c r="F11" s="288" t="s">
        <v>34</v>
      </c>
      <c r="G11" s="290" t="s">
        <v>34</v>
      </c>
      <c r="H11" s="13" t="s">
        <v>34</v>
      </c>
      <c r="I11" s="292" t="s">
        <v>34</v>
      </c>
      <c r="J11" s="294" t="s">
        <v>34</v>
      </c>
    </row>
    <row r="12" spans="1:11" x14ac:dyDescent="0.3">
      <c r="A12" s="4" t="s">
        <v>36</v>
      </c>
      <c r="B12" s="13">
        <v>976</v>
      </c>
      <c r="C12" s="284">
        <v>14.4878056021494</v>
      </c>
      <c r="D12" s="286">
        <v>11.667139657191999</v>
      </c>
      <c r="E12" s="13">
        <v>945</v>
      </c>
      <c r="F12" s="288">
        <v>15.008576329330999</v>
      </c>
      <c r="G12" s="290">
        <v>11.8605566019999</v>
      </c>
      <c r="H12" s="13">
        <v>29</v>
      </c>
      <c r="I12" s="292">
        <v>13.407304669440601</v>
      </c>
      <c r="J12" s="294">
        <v>14.6304183722379</v>
      </c>
    </row>
    <row r="13" spans="1:11" x14ac:dyDescent="0.3">
      <c r="A13" s="4" t="s">
        <v>37</v>
      </c>
      <c r="B13" s="13">
        <v>846</v>
      </c>
      <c r="C13" s="284">
        <v>15.762702390490199</v>
      </c>
      <c r="D13" s="286">
        <v>14.580737474743099</v>
      </c>
      <c r="E13" s="13">
        <v>799</v>
      </c>
      <c r="F13" s="288">
        <v>16.523285631565901</v>
      </c>
      <c r="G13" s="290">
        <v>14.733944442362199</v>
      </c>
      <c r="H13" s="13">
        <v>43</v>
      </c>
      <c r="I13" s="292">
        <v>14.390896921017401</v>
      </c>
      <c r="J13" s="294">
        <v>18.738202232702399</v>
      </c>
    </row>
    <row r="14" spans="1:11" x14ac:dyDescent="0.3">
      <c r="A14" s="4" t="s">
        <v>38</v>
      </c>
      <c r="B14" s="13">
        <v>378</v>
      </c>
      <c r="C14" s="284">
        <v>19.274896741624602</v>
      </c>
      <c r="D14" s="286">
        <v>15.7774521673227</v>
      </c>
      <c r="E14" s="13" t="s">
        <v>34</v>
      </c>
      <c r="F14" s="288" t="s">
        <v>34</v>
      </c>
      <c r="G14" s="290" t="s">
        <v>34</v>
      </c>
      <c r="H14" s="13" t="s">
        <v>34</v>
      </c>
      <c r="I14" s="292" t="s">
        <v>34</v>
      </c>
      <c r="J14" s="294" t="s">
        <v>34</v>
      </c>
    </row>
    <row r="15" spans="1:11" x14ac:dyDescent="0.3">
      <c r="A15" s="4" t="s">
        <v>39</v>
      </c>
      <c r="B15" s="13">
        <v>116</v>
      </c>
      <c r="C15" s="284">
        <v>15.923129718599901</v>
      </c>
      <c r="D15" s="286">
        <v>14.472249146763099</v>
      </c>
      <c r="E15" s="13">
        <v>116</v>
      </c>
      <c r="F15" s="288">
        <v>16.833551008561901</v>
      </c>
      <c r="G15" s="290">
        <v>15.019211803410199</v>
      </c>
      <c r="H15" s="13">
        <v>0</v>
      </c>
      <c r="I15" s="292">
        <v>0</v>
      </c>
      <c r="J15" s="294">
        <v>0</v>
      </c>
    </row>
    <row r="16" spans="1:11" x14ac:dyDescent="0.3">
      <c r="A16" s="4" t="s">
        <v>40</v>
      </c>
      <c r="B16" s="13">
        <v>260</v>
      </c>
      <c r="C16" s="284">
        <v>18.4842883548983</v>
      </c>
      <c r="D16" s="286">
        <v>15.0899666411987</v>
      </c>
      <c r="E16" s="13">
        <v>224</v>
      </c>
      <c r="F16" s="288">
        <v>18.5277088502895</v>
      </c>
      <c r="G16" s="290">
        <v>14.8048999819827</v>
      </c>
      <c r="H16" s="13">
        <v>34</v>
      </c>
      <c r="I16" s="292">
        <v>23.004059539918799</v>
      </c>
      <c r="J16" s="294">
        <v>19.6341693047492</v>
      </c>
    </row>
    <row r="17" spans="1:10" x14ac:dyDescent="0.3">
      <c r="A17" s="4" t="s">
        <v>41</v>
      </c>
      <c r="B17" s="13">
        <v>504</v>
      </c>
      <c r="C17" s="284">
        <v>18.189692507579</v>
      </c>
      <c r="D17" s="286">
        <v>12.9830433121524</v>
      </c>
      <c r="E17" s="13">
        <v>497</v>
      </c>
      <c r="F17" s="288">
        <v>18.750471591337799</v>
      </c>
      <c r="G17" s="290">
        <v>13.164711292962499</v>
      </c>
      <c r="H17" s="13" t="s">
        <v>34</v>
      </c>
      <c r="I17" s="292" t="s">
        <v>34</v>
      </c>
      <c r="J17" s="294" t="s">
        <v>34</v>
      </c>
    </row>
    <row r="18" spans="1:10" x14ac:dyDescent="0.3">
      <c r="A18" s="4" t="s">
        <v>42</v>
      </c>
      <c r="B18" s="13">
        <v>320</v>
      </c>
      <c r="C18" s="284">
        <v>15.412031016712399</v>
      </c>
      <c r="D18" s="286">
        <v>14.7081182990099</v>
      </c>
      <c r="E18" s="13">
        <v>307</v>
      </c>
      <c r="F18" s="288">
        <v>15.6928896386035</v>
      </c>
      <c r="G18" s="290">
        <v>14.6437171533015</v>
      </c>
      <c r="H18" s="13" t="s">
        <v>34</v>
      </c>
      <c r="I18" s="292" t="s">
        <v>34</v>
      </c>
      <c r="J18" s="294" t="s">
        <v>34</v>
      </c>
    </row>
    <row r="19" spans="1:10" x14ac:dyDescent="0.3">
      <c r="A19" s="4" t="s">
        <v>43</v>
      </c>
      <c r="B19" s="13">
        <v>147</v>
      </c>
      <c r="C19" s="284">
        <v>17.341040462427699</v>
      </c>
      <c r="D19" s="286">
        <v>16.460929220594199</v>
      </c>
      <c r="E19" s="13">
        <v>128</v>
      </c>
      <c r="F19" s="288">
        <v>17.318360167771601</v>
      </c>
      <c r="G19" s="290">
        <v>15.860699423655801</v>
      </c>
      <c r="H19" s="13">
        <v>19</v>
      </c>
      <c r="I19" s="292">
        <v>23.959646910466599</v>
      </c>
      <c r="J19" s="294">
        <v>28.792558730512798</v>
      </c>
    </row>
    <row r="20" spans="1:10" x14ac:dyDescent="0.3">
      <c r="A20" s="4" t="s">
        <v>44</v>
      </c>
      <c r="B20" s="13">
        <v>305</v>
      </c>
      <c r="C20" s="284">
        <v>19.121058240862599</v>
      </c>
      <c r="D20" s="286">
        <v>15.6909552162049</v>
      </c>
      <c r="E20" s="13" t="s">
        <v>34</v>
      </c>
      <c r="F20" s="288" t="s">
        <v>34</v>
      </c>
      <c r="G20" s="290" t="s">
        <v>34</v>
      </c>
      <c r="H20" s="13" t="s">
        <v>34</v>
      </c>
      <c r="I20" s="292" t="s">
        <v>34</v>
      </c>
      <c r="J20" s="294" t="s">
        <v>34</v>
      </c>
    </row>
    <row r="21" spans="1:10" x14ac:dyDescent="0.3">
      <c r="A21" s="4" t="s">
        <v>45</v>
      </c>
      <c r="B21" s="13">
        <v>77</v>
      </c>
      <c r="C21" s="284">
        <v>20.538810349426502</v>
      </c>
      <c r="D21" s="286">
        <v>13.9559082520244</v>
      </c>
      <c r="E21" s="13" t="s">
        <v>34</v>
      </c>
      <c r="F21" s="288" t="s">
        <v>34</v>
      </c>
      <c r="G21" s="290" t="s">
        <v>34</v>
      </c>
      <c r="H21" s="13" t="s">
        <v>34</v>
      </c>
      <c r="I21" s="292" t="s">
        <v>34</v>
      </c>
      <c r="J21" s="294" t="s">
        <v>34</v>
      </c>
    </row>
    <row r="22" spans="1:10" x14ac:dyDescent="0.3">
      <c r="A22" s="4" t="s">
        <v>46</v>
      </c>
      <c r="B22" s="13">
        <v>404</v>
      </c>
      <c r="C22" s="284">
        <v>22.700455132887601</v>
      </c>
      <c r="D22" s="286">
        <v>17.987533196803199</v>
      </c>
      <c r="E22" s="13" t="s">
        <v>34</v>
      </c>
      <c r="F22" s="288" t="s">
        <v>34</v>
      </c>
      <c r="G22" s="290" t="s">
        <v>34</v>
      </c>
      <c r="H22" s="13" t="s">
        <v>34</v>
      </c>
      <c r="I22" s="292" t="s">
        <v>34</v>
      </c>
      <c r="J22" s="294" t="s">
        <v>34</v>
      </c>
    </row>
    <row r="23" spans="1:10" x14ac:dyDescent="0.3">
      <c r="A23" s="4" t="s">
        <v>47</v>
      </c>
      <c r="B23" s="13">
        <v>447</v>
      </c>
      <c r="C23" s="284">
        <v>15.391501962674701</v>
      </c>
      <c r="D23" s="286">
        <v>14.3289182178411</v>
      </c>
      <c r="E23" s="13">
        <v>425</v>
      </c>
      <c r="F23" s="288">
        <v>16.0638016403976</v>
      </c>
      <c r="G23" s="290">
        <v>14.4967241676465</v>
      </c>
      <c r="H23" s="13">
        <v>18</v>
      </c>
      <c r="I23" s="292">
        <v>13.7931034482759</v>
      </c>
      <c r="J23" s="294">
        <v>14.881698653700701</v>
      </c>
    </row>
    <row r="24" spans="1:10" x14ac:dyDescent="0.3">
      <c r="A24" s="4" t="s">
        <v>48</v>
      </c>
      <c r="B24" s="13">
        <v>95</v>
      </c>
      <c r="C24" s="284">
        <v>14.082419211384501</v>
      </c>
      <c r="D24" s="286">
        <v>12.146947782537101</v>
      </c>
      <c r="E24" s="13">
        <v>87</v>
      </c>
      <c r="F24" s="288">
        <v>15.772298767222599</v>
      </c>
      <c r="G24" s="290">
        <v>12.8154394363461</v>
      </c>
      <c r="H24" s="13" t="s">
        <v>34</v>
      </c>
      <c r="I24" s="292" t="s">
        <v>34</v>
      </c>
      <c r="J24" s="294" t="s">
        <v>34</v>
      </c>
    </row>
    <row r="25" spans="1:10" x14ac:dyDescent="0.3">
      <c r="A25" s="4" t="s">
        <v>49</v>
      </c>
      <c r="B25" s="13">
        <v>656</v>
      </c>
      <c r="C25" s="284">
        <v>21.391769386290999</v>
      </c>
      <c r="D25" s="286">
        <v>13.126353087125301</v>
      </c>
      <c r="E25" s="13">
        <v>647</v>
      </c>
      <c r="F25" s="288">
        <v>21.881764069264101</v>
      </c>
      <c r="G25" s="290">
        <v>13.289465882482</v>
      </c>
      <c r="H25" s="13" t="s">
        <v>34</v>
      </c>
      <c r="I25" s="292" t="s">
        <v>34</v>
      </c>
      <c r="J25" s="294" t="s">
        <v>34</v>
      </c>
    </row>
    <row r="26" spans="1:10" x14ac:dyDescent="0.3">
      <c r="A26" s="4" t="s">
        <v>2</v>
      </c>
      <c r="B26" s="13">
        <v>3513</v>
      </c>
      <c r="C26" s="284">
        <v>10.3416299916101</v>
      </c>
      <c r="D26" s="286">
        <v>11.8395979484044</v>
      </c>
      <c r="E26" s="13">
        <v>2327</v>
      </c>
      <c r="F26" s="288">
        <v>10.265255616775599</v>
      </c>
      <c r="G26" s="290">
        <v>11.0187576147891</v>
      </c>
      <c r="H26" s="13">
        <v>1093</v>
      </c>
      <c r="I26" s="292">
        <v>12.332028297097001</v>
      </c>
      <c r="J26" s="294">
        <v>15.150286491170601</v>
      </c>
    </row>
    <row r="27" spans="1:10" x14ac:dyDescent="0.3">
      <c r="A27" s="4" t="s">
        <v>50</v>
      </c>
      <c r="B27" s="13">
        <v>112</v>
      </c>
      <c r="C27" s="284">
        <v>19.725255371609698</v>
      </c>
      <c r="D27" s="286">
        <v>14.6642972801281</v>
      </c>
      <c r="E27" s="13" t="s">
        <v>34</v>
      </c>
      <c r="F27" s="288" t="s">
        <v>34</v>
      </c>
      <c r="G27" s="290" t="s">
        <v>34</v>
      </c>
      <c r="H27" s="13" t="s">
        <v>34</v>
      </c>
      <c r="I27" s="292" t="s">
        <v>34</v>
      </c>
      <c r="J27" s="294" t="s">
        <v>34</v>
      </c>
    </row>
    <row r="28" spans="1:10" x14ac:dyDescent="0.3">
      <c r="A28" s="4" t="s">
        <v>51</v>
      </c>
      <c r="B28" s="13">
        <v>177</v>
      </c>
      <c r="C28" s="284">
        <v>17.1894726619404</v>
      </c>
      <c r="D28" s="286">
        <v>14.7156643444204</v>
      </c>
      <c r="E28" s="13" t="s">
        <v>34</v>
      </c>
      <c r="F28" s="288" t="s">
        <v>34</v>
      </c>
      <c r="G28" s="290" t="s">
        <v>34</v>
      </c>
      <c r="H28" s="13" t="s">
        <v>34</v>
      </c>
      <c r="I28" s="292" t="s">
        <v>34</v>
      </c>
      <c r="J28" s="294" t="s">
        <v>34</v>
      </c>
    </row>
    <row r="29" spans="1:10" x14ac:dyDescent="0.3">
      <c r="A29" s="4" t="s">
        <v>52</v>
      </c>
      <c r="B29" s="13">
        <v>435</v>
      </c>
      <c r="C29" s="284">
        <v>15.9346496208652</v>
      </c>
      <c r="D29" s="286">
        <v>15.3521127930043</v>
      </c>
      <c r="E29" s="13">
        <v>410</v>
      </c>
      <c r="F29" s="288">
        <v>16.310617814377199</v>
      </c>
      <c r="G29" s="290">
        <v>15.4065361354521</v>
      </c>
      <c r="H29" s="13">
        <v>18</v>
      </c>
      <c r="I29" s="292">
        <v>15.138772077375901</v>
      </c>
      <c r="J29" s="294">
        <v>18.776919155132099</v>
      </c>
    </row>
    <row r="30" spans="1:10" x14ac:dyDescent="0.3">
      <c r="A30" s="4" t="s">
        <v>53</v>
      </c>
      <c r="B30" s="13">
        <v>329</v>
      </c>
      <c r="C30" s="284">
        <v>18.482107746755801</v>
      </c>
      <c r="D30" s="286">
        <v>16.3082432893987</v>
      </c>
      <c r="E30" s="13">
        <v>290</v>
      </c>
      <c r="F30" s="288">
        <v>19.864374272210402</v>
      </c>
      <c r="G30" s="290">
        <v>16.0653729312187</v>
      </c>
      <c r="H30" s="13">
        <v>38</v>
      </c>
      <c r="I30" s="292">
        <v>14.7286821705426</v>
      </c>
      <c r="J30" s="294">
        <v>17.0330192000701</v>
      </c>
    </row>
    <row r="31" spans="1:10" x14ac:dyDescent="0.3">
      <c r="A31" s="4" t="s">
        <v>54</v>
      </c>
      <c r="B31" s="13">
        <v>297</v>
      </c>
      <c r="C31" s="284">
        <v>14.0094339622642</v>
      </c>
      <c r="D31" s="286">
        <v>10.770493563939</v>
      </c>
      <c r="E31" s="13">
        <v>213</v>
      </c>
      <c r="F31" s="288">
        <v>14.2056822729092</v>
      </c>
      <c r="G31" s="290">
        <v>9.9274692107718998</v>
      </c>
      <c r="H31" s="13">
        <v>82</v>
      </c>
      <c r="I31" s="292">
        <v>14.3960674157303</v>
      </c>
      <c r="J31" s="294">
        <v>14.1032204832169</v>
      </c>
    </row>
    <row r="32" spans="1:10" x14ac:dyDescent="0.3">
      <c r="A32" s="4" t="s">
        <v>55</v>
      </c>
      <c r="B32" s="13">
        <v>214</v>
      </c>
      <c r="C32" s="284">
        <v>22.848601323937601</v>
      </c>
      <c r="D32" s="286">
        <v>17.924295089492102</v>
      </c>
      <c r="E32" s="13" t="s">
        <v>34</v>
      </c>
      <c r="F32" s="288" t="s">
        <v>34</v>
      </c>
      <c r="G32" s="290" t="s">
        <v>34</v>
      </c>
      <c r="H32" s="13" t="s">
        <v>34</v>
      </c>
      <c r="I32" s="292" t="s">
        <v>34</v>
      </c>
      <c r="J32" s="294" t="s">
        <v>34</v>
      </c>
    </row>
    <row r="33" spans="1:10" x14ac:dyDescent="0.3">
      <c r="A33" s="4" t="s">
        <v>56</v>
      </c>
      <c r="B33" s="13">
        <v>353</v>
      </c>
      <c r="C33" s="284">
        <v>16.562661286538699</v>
      </c>
      <c r="D33" s="286">
        <v>12.9346466447394</v>
      </c>
      <c r="E33" s="13">
        <v>330</v>
      </c>
      <c r="F33" s="288">
        <v>17.010309278350501</v>
      </c>
      <c r="G33" s="290">
        <v>12.9194209332202</v>
      </c>
      <c r="H33" s="13">
        <v>20</v>
      </c>
      <c r="I33" s="292">
        <v>17.699115044247801</v>
      </c>
      <c r="J33" s="294">
        <v>20.577415969444701</v>
      </c>
    </row>
    <row r="34" spans="1:10" x14ac:dyDescent="0.3">
      <c r="A34" s="4" t="s">
        <v>57</v>
      </c>
      <c r="B34" s="13">
        <v>487</v>
      </c>
      <c r="C34" s="284">
        <v>19.905988146331499</v>
      </c>
      <c r="D34" s="286">
        <v>17.248446176919298</v>
      </c>
      <c r="E34" s="13">
        <v>383</v>
      </c>
      <c r="F34" s="288">
        <v>19.6309584828293</v>
      </c>
      <c r="G34" s="290">
        <v>16.373608590290502</v>
      </c>
      <c r="H34" s="13">
        <v>101</v>
      </c>
      <c r="I34" s="292">
        <v>24.0076063703352</v>
      </c>
      <c r="J34" s="294">
        <v>23.657176399893299</v>
      </c>
    </row>
    <row r="35" spans="1:10" x14ac:dyDescent="0.3">
      <c r="A35" s="4" t="s">
        <v>58</v>
      </c>
      <c r="B35" s="13">
        <v>284</v>
      </c>
      <c r="C35" s="284">
        <v>19.060402684563801</v>
      </c>
      <c r="D35" s="286">
        <v>15.283507976531199</v>
      </c>
      <c r="E35" s="13">
        <v>248</v>
      </c>
      <c r="F35" s="288">
        <v>19.272614236866598</v>
      </c>
      <c r="G35" s="290">
        <v>15.184595396316</v>
      </c>
      <c r="H35" s="13">
        <v>33</v>
      </c>
      <c r="I35" s="292">
        <v>21.825396825396801</v>
      </c>
      <c r="J35" s="294">
        <v>18.7649374778536</v>
      </c>
    </row>
    <row r="36" spans="1:10" x14ac:dyDescent="0.3">
      <c r="A36" s="4" t="s">
        <v>59</v>
      </c>
      <c r="B36" s="13">
        <v>204</v>
      </c>
      <c r="C36" s="284">
        <v>16.9491525423729</v>
      </c>
      <c r="D36" s="286">
        <v>13.871272899617701</v>
      </c>
      <c r="E36" s="13" t="s">
        <v>34</v>
      </c>
      <c r="F36" s="288" t="s">
        <v>34</v>
      </c>
      <c r="G36" s="290" t="s">
        <v>34</v>
      </c>
      <c r="H36" s="13">
        <v>0</v>
      </c>
      <c r="I36" s="292">
        <v>0</v>
      </c>
      <c r="J36" s="294">
        <v>0</v>
      </c>
    </row>
    <row r="37" spans="1:10" x14ac:dyDescent="0.3">
      <c r="A37" s="4" t="s">
        <v>60</v>
      </c>
      <c r="B37" s="13">
        <v>697</v>
      </c>
      <c r="C37" s="284">
        <v>19.916561892787701</v>
      </c>
      <c r="D37" s="286">
        <v>15.010622260473101</v>
      </c>
      <c r="E37" s="13">
        <v>679</v>
      </c>
      <c r="F37" s="288">
        <v>20.437648616922001</v>
      </c>
      <c r="G37" s="290">
        <v>15.146229281840499</v>
      </c>
      <c r="H37" s="13" t="s">
        <v>34</v>
      </c>
      <c r="I37" s="292" t="s">
        <v>34</v>
      </c>
      <c r="J37" s="294" t="s">
        <v>34</v>
      </c>
    </row>
    <row r="38" spans="1:10" x14ac:dyDescent="0.3">
      <c r="A38" s="4" t="s">
        <v>61</v>
      </c>
      <c r="B38" s="13">
        <v>150</v>
      </c>
      <c r="C38" s="284">
        <v>22.078304386223099</v>
      </c>
      <c r="D38" s="286">
        <v>17.657697053731699</v>
      </c>
      <c r="E38" s="13" t="s">
        <v>34</v>
      </c>
      <c r="F38" s="288" t="s">
        <v>34</v>
      </c>
      <c r="G38" s="290" t="s">
        <v>34</v>
      </c>
      <c r="H38" s="13">
        <v>0</v>
      </c>
      <c r="I38" s="292">
        <v>0</v>
      </c>
      <c r="J38" s="294">
        <v>0</v>
      </c>
    </row>
    <row r="39" spans="1:10" x14ac:dyDescent="0.3">
      <c r="A39" s="4" t="s">
        <v>62</v>
      </c>
      <c r="B39" s="13">
        <v>566</v>
      </c>
      <c r="C39" s="284">
        <v>17.771916603868402</v>
      </c>
      <c r="D39" s="286">
        <v>15.7787197817725</v>
      </c>
      <c r="E39" s="13">
        <v>532</v>
      </c>
      <c r="F39" s="288">
        <v>18.433179723502299</v>
      </c>
      <c r="G39" s="290">
        <v>15.9707780487199</v>
      </c>
      <c r="H39" s="13">
        <v>23</v>
      </c>
      <c r="I39" s="292">
        <v>15.5826558265583</v>
      </c>
      <c r="J39" s="294">
        <v>19.829123580367501</v>
      </c>
    </row>
    <row r="40" spans="1:10" x14ac:dyDescent="0.3">
      <c r="A40" s="4" t="s">
        <v>4</v>
      </c>
      <c r="B40" s="13">
        <v>2336</v>
      </c>
      <c r="C40" s="284">
        <v>13.0445222499567</v>
      </c>
      <c r="D40" s="286">
        <v>11.7592048280166</v>
      </c>
      <c r="E40" s="13">
        <v>1866</v>
      </c>
      <c r="F40" s="288">
        <v>13.5881042191573</v>
      </c>
      <c r="G40" s="290">
        <v>11.3060723098091</v>
      </c>
      <c r="H40" s="13">
        <v>443</v>
      </c>
      <c r="I40" s="292">
        <v>13.7020197333828</v>
      </c>
      <c r="J40" s="294">
        <v>15.248368606493599</v>
      </c>
    </row>
    <row r="41" spans="1:10" x14ac:dyDescent="0.3">
      <c r="A41" s="4" t="s">
        <v>63</v>
      </c>
      <c r="B41" s="13">
        <v>73</v>
      </c>
      <c r="C41" s="284">
        <v>21.726190476190499</v>
      </c>
      <c r="D41" s="286">
        <v>17.3505913437894</v>
      </c>
      <c r="E41" s="13" t="s">
        <v>34</v>
      </c>
      <c r="F41" s="288" t="s">
        <v>34</v>
      </c>
      <c r="G41" s="290" t="s">
        <v>34</v>
      </c>
      <c r="H41" s="13" t="s">
        <v>34</v>
      </c>
      <c r="I41" s="292" t="s">
        <v>34</v>
      </c>
      <c r="J41" s="294" t="s">
        <v>34</v>
      </c>
    </row>
    <row r="42" spans="1:10" x14ac:dyDescent="0.3">
      <c r="A42" s="4" t="s">
        <v>64</v>
      </c>
      <c r="B42" s="13">
        <v>187</v>
      </c>
      <c r="C42" s="284">
        <v>13.253951378552699</v>
      </c>
      <c r="D42" s="286">
        <v>12.364598214959001</v>
      </c>
      <c r="E42" s="13">
        <v>119</v>
      </c>
      <c r="F42" s="288">
        <v>15.446521287642801</v>
      </c>
      <c r="G42" s="290">
        <v>11.599288727818699</v>
      </c>
      <c r="H42" s="13">
        <v>67</v>
      </c>
      <c r="I42" s="292">
        <v>11.0324386629343</v>
      </c>
      <c r="J42" s="294">
        <v>12.9225978232811</v>
      </c>
    </row>
    <row r="43" spans="1:10" x14ac:dyDescent="0.3">
      <c r="A43" s="4" t="s">
        <v>65</v>
      </c>
      <c r="B43" s="13">
        <v>302</v>
      </c>
      <c r="C43" s="284">
        <v>22.962287104622899</v>
      </c>
      <c r="D43" s="286">
        <v>17.196094452367699</v>
      </c>
      <c r="E43" s="13">
        <v>287</v>
      </c>
      <c r="F43" s="288">
        <v>23.310591293047398</v>
      </c>
      <c r="G43" s="290">
        <v>17.1373030563696</v>
      </c>
      <c r="H43" s="13" t="s">
        <v>34</v>
      </c>
      <c r="I43" s="292" t="s">
        <v>34</v>
      </c>
      <c r="J43" s="294" t="s">
        <v>34</v>
      </c>
    </row>
    <row r="44" spans="1:10" x14ac:dyDescent="0.3">
      <c r="A44" s="4" t="s">
        <v>66</v>
      </c>
      <c r="B44" s="13">
        <v>561</v>
      </c>
      <c r="C44" s="284">
        <v>19.7563037047472</v>
      </c>
      <c r="D44" s="286">
        <v>14.740688326167801</v>
      </c>
      <c r="E44" s="13">
        <v>552</v>
      </c>
      <c r="F44" s="288">
        <v>20.202020202020201</v>
      </c>
      <c r="G44" s="290">
        <v>14.936407591089001</v>
      </c>
      <c r="H44" s="13" t="s">
        <v>34</v>
      </c>
      <c r="I44" s="292" t="s">
        <v>34</v>
      </c>
      <c r="J44" s="294" t="s">
        <v>34</v>
      </c>
    </row>
    <row r="45" spans="1:10" x14ac:dyDescent="0.3">
      <c r="A45" s="4" t="s">
        <v>67</v>
      </c>
      <c r="B45" s="13">
        <v>148</v>
      </c>
      <c r="C45" s="284">
        <v>17.6695319961796</v>
      </c>
      <c r="D45" s="286">
        <v>15.8661778332851</v>
      </c>
      <c r="E45" s="13">
        <v>82</v>
      </c>
      <c r="F45" s="288">
        <v>20.073439412484699</v>
      </c>
      <c r="G45" s="290">
        <v>15.445600138621099</v>
      </c>
      <c r="H45" s="13">
        <v>65</v>
      </c>
      <c r="I45" s="292">
        <v>15.857526225908799</v>
      </c>
      <c r="J45" s="294">
        <v>16.189555059338002</v>
      </c>
    </row>
    <row r="46" spans="1:10" x14ac:dyDescent="0.3">
      <c r="A46" s="4" t="s">
        <v>68</v>
      </c>
      <c r="B46" s="13">
        <v>221</v>
      </c>
      <c r="C46" s="284">
        <v>16.022620169651301</v>
      </c>
      <c r="D46" s="286">
        <v>13.3930916148064</v>
      </c>
      <c r="E46" s="13">
        <v>207</v>
      </c>
      <c r="F46" s="288">
        <v>17.023026315789501</v>
      </c>
      <c r="G46" s="290">
        <v>13.738663847684499</v>
      </c>
      <c r="H46" s="13" t="s">
        <v>34</v>
      </c>
      <c r="I46" s="292" t="s">
        <v>34</v>
      </c>
      <c r="J46" s="294" t="s">
        <v>34</v>
      </c>
    </row>
    <row r="47" spans="1:10" x14ac:dyDescent="0.3">
      <c r="A47" s="4" t="s">
        <v>69</v>
      </c>
      <c r="B47" s="13">
        <v>313</v>
      </c>
      <c r="C47" s="284">
        <v>19.891960597394299</v>
      </c>
      <c r="D47" s="286">
        <v>14.3939961025384</v>
      </c>
      <c r="E47" s="13">
        <v>288</v>
      </c>
      <c r="F47" s="288">
        <v>20.540617644961099</v>
      </c>
      <c r="G47" s="290">
        <v>14.318562295917101</v>
      </c>
      <c r="H47" s="13">
        <v>24</v>
      </c>
      <c r="I47" s="292">
        <v>20.0501253132832</v>
      </c>
      <c r="J47" s="294">
        <v>17.074503584564599</v>
      </c>
    </row>
    <row r="48" spans="1:10" x14ac:dyDescent="0.3">
      <c r="A48" s="4" t="s">
        <v>70</v>
      </c>
      <c r="B48" s="13">
        <v>196</v>
      </c>
      <c r="C48" s="284">
        <v>14.7257700976709</v>
      </c>
      <c r="D48" s="286">
        <v>13.1766690988416</v>
      </c>
      <c r="E48" s="13">
        <v>190</v>
      </c>
      <c r="F48" s="288">
        <v>15.9089006112367</v>
      </c>
      <c r="G48" s="290">
        <v>13.7938270749629</v>
      </c>
      <c r="H48" s="13" t="s">
        <v>34</v>
      </c>
      <c r="I48" s="292" t="s">
        <v>34</v>
      </c>
      <c r="J48" s="294" t="s">
        <v>34</v>
      </c>
    </row>
    <row r="49" spans="1:10" x14ac:dyDescent="0.3">
      <c r="A49" s="4" t="s">
        <v>71</v>
      </c>
      <c r="B49" s="13">
        <v>81</v>
      </c>
      <c r="C49" s="284">
        <v>19.712825504988999</v>
      </c>
      <c r="D49" s="286">
        <v>15.3853699978118</v>
      </c>
      <c r="E49" s="13">
        <v>75</v>
      </c>
      <c r="F49" s="288">
        <v>19.669551534225</v>
      </c>
      <c r="G49" s="290">
        <v>15.640413569149301</v>
      </c>
      <c r="H49" s="13" t="s">
        <v>34</v>
      </c>
      <c r="I49" s="292" t="s">
        <v>34</v>
      </c>
      <c r="J49" s="294" t="s">
        <v>34</v>
      </c>
    </row>
    <row r="50" spans="1:10" x14ac:dyDescent="0.3">
      <c r="A50" s="4" t="s">
        <v>72</v>
      </c>
      <c r="B50" s="13">
        <v>183</v>
      </c>
      <c r="C50" s="284">
        <v>18.9735614307932</v>
      </c>
      <c r="D50" s="286">
        <v>15.243305421373901</v>
      </c>
      <c r="E50" s="13" t="s">
        <v>34</v>
      </c>
      <c r="F50" s="288" t="s">
        <v>34</v>
      </c>
      <c r="G50" s="290" t="s">
        <v>34</v>
      </c>
      <c r="H50" s="13" t="s">
        <v>34</v>
      </c>
      <c r="I50" s="292" t="s">
        <v>34</v>
      </c>
      <c r="J50" s="294" t="s">
        <v>34</v>
      </c>
    </row>
    <row r="51" spans="1:10" x14ac:dyDescent="0.3">
      <c r="A51" s="4" t="s">
        <v>73</v>
      </c>
      <c r="B51" s="13">
        <v>89</v>
      </c>
      <c r="C51" s="284">
        <v>14.9604975626156</v>
      </c>
      <c r="D51" s="286">
        <v>11.147743205304501</v>
      </c>
      <c r="E51" s="13">
        <v>89</v>
      </c>
      <c r="F51" s="288">
        <v>15.5214509940705</v>
      </c>
      <c r="G51" s="290">
        <v>11.533499527758799</v>
      </c>
      <c r="H51" s="13">
        <v>0</v>
      </c>
      <c r="I51" s="292">
        <v>0</v>
      </c>
      <c r="J51" s="294">
        <v>0</v>
      </c>
    </row>
    <row r="52" spans="1:10" x14ac:dyDescent="0.3">
      <c r="A52" s="4" t="s">
        <v>74</v>
      </c>
      <c r="B52" s="13">
        <v>507</v>
      </c>
      <c r="C52" s="284">
        <v>18.426982627026199</v>
      </c>
      <c r="D52" s="286">
        <v>15.093428222603</v>
      </c>
      <c r="E52" s="13">
        <v>498</v>
      </c>
      <c r="F52" s="288">
        <v>19.079728746025101</v>
      </c>
      <c r="G52" s="290">
        <v>15.352653609150799</v>
      </c>
      <c r="H52" s="13" t="s">
        <v>34</v>
      </c>
      <c r="I52" s="292" t="s">
        <v>34</v>
      </c>
      <c r="J52" s="294" t="s">
        <v>34</v>
      </c>
    </row>
    <row r="53" spans="1:10" x14ac:dyDescent="0.3">
      <c r="A53" s="4" t="s">
        <v>75</v>
      </c>
      <c r="B53" s="13">
        <v>176</v>
      </c>
      <c r="C53" s="284">
        <v>17.950025497195298</v>
      </c>
      <c r="D53" s="286">
        <v>13.726944970263901</v>
      </c>
      <c r="E53" s="13" t="s">
        <v>34</v>
      </c>
      <c r="F53" s="288" t="s">
        <v>34</v>
      </c>
      <c r="G53" s="290" t="s">
        <v>34</v>
      </c>
      <c r="H53" s="13" t="s">
        <v>34</v>
      </c>
      <c r="I53" s="292" t="s">
        <v>34</v>
      </c>
      <c r="J53" s="294" t="s">
        <v>34</v>
      </c>
    </row>
    <row r="54" spans="1:10" x14ac:dyDescent="0.3">
      <c r="A54" s="4" t="s">
        <v>5</v>
      </c>
      <c r="B54" s="13">
        <v>3022</v>
      </c>
      <c r="C54" s="284">
        <v>12.7085322107884</v>
      </c>
      <c r="D54" s="286">
        <v>12.514828515254001</v>
      </c>
      <c r="E54" s="13">
        <v>2670</v>
      </c>
      <c r="F54" s="288">
        <v>13.093819422989201</v>
      </c>
      <c r="G54" s="290">
        <v>12.2476818926745</v>
      </c>
      <c r="H54" s="13">
        <v>317</v>
      </c>
      <c r="I54" s="292">
        <v>15.291847563917001</v>
      </c>
      <c r="J54" s="294">
        <v>18.540808018230599</v>
      </c>
    </row>
    <row r="55" spans="1:10" x14ac:dyDescent="0.3">
      <c r="A55" s="4" t="s">
        <v>76</v>
      </c>
      <c r="B55" s="13">
        <v>87</v>
      </c>
      <c r="C55" s="284">
        <v>19.209538529476699</v>
      </c>
      <c r="D55" s="286">
        <v>20.148588109950602</v>
      </c>
      <c r="E55" s="13">
        <v>74</v>
      </c>
      <c r="F55" s="288">
        <v>25.2904989747095</v>
      </c>
      <c r="G55" s="290">
        <v>22.1834667813607</v>
      </c>
      <c r="H55" s="13">
        <v>13</v>
      </c>
      <c r="I55" s="292">
        <v>8.7248322147650992</v>
      </c>
      <c r="J55" s="294">
        <v>14.4587054160882</v>
      </c>
    </row>
    <row r="56" spans="1:10" x14ac:dyDescent="0.3">
      <c r="A56" s="4" t="s">
        <v>77</v>
      </c>
      <c r="B56" s="13">
        <v>189</v>
      </c>
      <c r="C56" s="284">
        <v>14.513899554599901</v>
      </c>
      <c r="D56" s="286">
        <v>14.8860719132418</v>
      </c>
      <c r="E56" s="13">
        <v>138</v>
      </c>
      <c r="F56" s="288">
        <v>17.5930647628761</v>
      </c>
      <c r="G56" s="290">
        <v>15.2562044970621</v>
      </c>
      <c r="H56" s="13">
        <v>47</v>
      </c>
      <c r="I56" s="292">
        <v>9.9281791297000392</v>
      </c>
      <c r="J56" s="294">
        <v>13.238427871295899</v>
      </c>
    </row>
    <row r="57" spans="1:10" x14ac:dyDescent="0.3">
      <c r="A57" s="4" t="s">
        <v>78</v>
      </c>
      <c r="B57" s="13">
        <v>345</v>
      </c>
      <c r="C57" s="284">
        <v>15.521662842488899</v>
      </c>
      <c r="D57" s="286">
        <v>14.646459856661201</v>
      </c>
      <c r="E57" s="13" t="s">
        <v>34</v>
      </c>
      <c r="F57" s="288" t="s">
        <v>34</v>
      </c>
      <c r="G57" s="290" t="s">
        <v>34</v>
      </c>
      <c r="H57" s="13" t="s">
        <v>34</v>
      </c>
      <c r="I57" s="292" t="s">
        <v>34</v>
      </c>
      <c r="J57" s="294" t="s">
        <v>34</v>
      </c>
    </row>
    <row r="58" spans="1:10" x14ac:dyDescent="0.3">
      <c r="A58" s="4" t="s">
        <v>79</v>
      </c>
      <c r="B58" s="13">
        <v>133</v>
      </c>
      <c r="C58" s="284">
        <v>21.050965495409901</v>
      </c>
      <c r="D58" s="286">
        <v>15.9653576812771</v>
      </c>
      <c r="E58" s="13" t="s">
        <v>34</v>
      </c>
      <c r="F58" s="288" t="s">
        <v>34</v>
      </c>
      <c r="G58" s="290" t="s">
        <v>34</v>
      </c>
      <c r="H58" s="13" t="s">
        <v>34</v>
      </c>
      <c r="I58" s="292" t="s">
        <v>34</v>
      </c>
      <c r="J58" s="294" t="s">
        <v>34</v>
      </c>
    </row>
    <row r="59" spans="1:10" x14ac:dyDescent="0.3">
      <c r="A59" s="4" t="s">
        <v>80</v>
      </c>
      <c r="B59" s="13">
        <v>285</v>
      </c>
      <c r="C59" s="284">
        <v>16.292231178185599</v>
      </c>
      <c r="D59" s="286">
        <v>13.391917531898599</v>
      </c>
      <c r="E59" s="13">
        <v>258</v>
      </c>
      <c r="F59" s="288">
        <v>16.5352816766007</v>
      </c>
      <c r="G59" s="290">
        <v>13.3244523416947</v>
      </c>
      <c r="H59" s="13">
        <v>25</v>
      </c>
      <c r="I59" s="292">
        <v>20.6611570247934</v>
      </c>
      <c r="J59" s="294">
        <v>18.114158990663601</v>
      </c>
    </row>
    <row r="60" spans="1:10" x14ac:dyDescent="0.3">
      <c r="A60" s="4" t="s">
        <v>81</v>
      </c>
      <c r="B60" s="13">
        <v>435</v>
      </c>
      <c r="C60" s="284">
        <v>15.524625267666</v>
      </c>
      <c r="D60" s="286">
        <v>10.6353492946213</v>
      </c>
      <c r="E60" s="13">
        <v>420</v>
      </c>
      <c r="F60" s="288">
        <v>15.781167806417701</v>
      </c>
      <c r="G60" s="290">
        <v>10.5824953186907</v>
      </c>
      <c r="H60" s="13" t="s">
        <v>34</v>
      </c>
      <c r="I60" s="292" t="s">
        <v>34</v>
      </c>
      <c r="J60" s="294" t="s">
        <v>34</v>
      </c>
    </row>
    <row r="61" spans="1:10" x14ac:dyDescent="0.3">
      <c r="A61" s="4" t="s">
        <v>82</v>
      </c>
      <c r="B61" s="13">
        <v>504</v>
      </c>
      <c r="C61" s="284">
        <v>18.949505583336499</v>
      </c>
      <c r="D61" s="286">
        <v>15.537545802035901</v>
      </c>
      <c r="E61" s="13">
        <v>480</v>
      </c>
      <c r="F61" s="288">
        <v>19.565483226674299</v>
      </c>
      <c r="G61" s="290">
        <v>15.6920476091365</v>
      </c>
      <c r="H61" s="13">
        <v>21</v>
      </c>
      <c r="I61" s="292">
        <v>18.918918918918902</v>
      </c>
      <c r="J61" s="294">
        <v>16.694786778222699</v>
      </c>
    </row>
    <row r="62" spans="1:10" x14ac:dyDescent="0.3">
      <c r="A62" s="4" t="s">
        <v>83</v>
      </c>
      <c r="B62" s="13">
        <v>251</v>
      </c>
      <c r="C62" s="284">
        <v>19.770006301197199</v>
      </c>
      <c r="D62" s="286">
        <v>16.6734730083977</v>
      </c>
      <c r="E62" s="13">
        <v>234</v>
      </c>
      <c r="F62" s="288">
        <v>20.330147697654201</v>
      </c>
      <c r="G62" s="290">
        <v>16.7751792728033</v>
      </c>
      <c r="H62" s="13" t="s">
        <v>34</v>
      </c>
      <c r="I62" s="292" t="s">
        <v>34</v>
      </c>
      <c r="J62" s="294" t="s">
        <v>34</v>
      </c>
    </row>
    <row r="63" spans="1:10" x14ac:dyDescent="0.3">
      <c r="A63" s="4" t="s">
        <v>84</v>
      </c>
      <c r="B63" s="13">
        <v>172</v>
      </c>
      <c r="C63" s="284">
        <v>13.6226833518137</v>
      </c>
      <c r="D63" s="286">
        <v>13.448409106336999</v>
      </c>
      <c r="E63" s="13" t="s">
        <v>34</v>
      </c>
      <c r="F63" s="288" t="s">
        <v>34</v>
      </c>
      <c r="G63" s="290" t="s">
        <v>34</v>
      </c>
      <c r="H63" s="13" t="s">
        <v>34</v>
      </c>
      <c r="I63" s="292" t="s">
        <v>34</v>
      </c>
      <c r="J63" s="294" t="s">
        <v>34</v>
      </c>
    </row>
    <row r="64" spans="1:10" x14ac:dyDescent="0.3">
      <c r="A64" s="4" t="s">
        <v>6</v>
      </c>
      <c r="B64" s="13">
        <v>693</v>
      </c>
      <c r="C64" s="284">
        <v>14.776434465553599</v>
      </c>
      <c r="D64" s="286">
        <v>13.7073331651904</v>
      </c>
      <c r="E64" s="13">
        <v>471</v>
      </c>
      <c r="F64" s="288">
        <v>16.8811153722089</v>
      </c>
      <c r="G64" s="290">
        <v>13.096250167783801</v>
      </c>
      <c r="H64" s="13">
        <v>216</v>
      </c>
      <c r="I64" s="292">
        <v>12.521739130434799</v>
      </c>
      <c r="J64" s="294">
        <v>15.571040304817799</v>
      </c>
    </row>
    <row r="65" spans="1:10" x14ac:dyDescent="0.3">
      <c r="A65" s="4" t="s">
        <v>85</v>
      </c>
      <c r="B65" s="13">
        <v>241</v>
      </c>
      <c r="C65" s="284">
        <v>16.882661996497401</v>
      </c>
      <c r="D65" s="286">
        <v>13.2992542440247</v>
      </c>
      <c r="E65" s="13">
        <v>233</v>
      </c>
      <c r="F65" s="288">
        <v>17.557079345942299</v>
      </c>
      <c r="G65" s="290">
        <v>13.4227280098157</v>
      </c>
      <c r="H65" s="13" t="s">
        <v>34</v>
      </c>
      <c r="I65" s="292" t="s">
        <v>34</v>
      </c>
      <c r="J65" s="294" t="s">
        <v>34</v>
      </c>
    </row>
    <row r="66" spans="1:10" x14ac:dyDescent="0.3">
      <c r="A66" s="4" t="s">
        <v>86</v>
      </c>
      <c r="B66" s="13">
        <v>244</v>
      </c>
      <c r="C66" s="284">
        <v>14.1334569045412</v>
      </c>
      <c r="D66" s="286">
        <v>13.703755049102501</v>
      </c>
      <c r="E66" s="13">
        <v>228</v>
      </c>
      <c r="F66" s="288">
        <v>14.7239263803681</v>
      </c>
      <c r="G66" s="290">
        <v>14.102318246063</v>
      </c>
      <c r="H66" s="13">
        <v>15</v>
      </c>
      <c r="I66" s="292">
        <v>13.0890052356021</v>
      </c>
      <c r="J66" s="294">
        <v>10.508273677177799</v>
      </c>
    </row>
    <row r="67" spans="1:10" x14ac:dyDescent="0.3">
      <c r="A67" s="4" t="s">
        <v>87</v>
      </c>
      <c r="B67" s="13">
        <v>638</v>
      </c>
      <c r="C67" s="284">
        <v>12.5563362264077</v>
      </c>
      <c r="D67" s="286">
        <v>12.351062872696</v>
      </c>
      <c r="E67" s="13">
        <v>550</v>
      </c>
      <c r="F67" s="288">
        <v>12.7942681678608</v>
      </c>
      <c r="G67" s="290">
        <v>12.0133368277748</v>
      </c>
      <c r="H67" s="13">
        <v>77</v>
      </c>
      <c r="I67" s="292">
        <v>13.470958712386301</v>
      </c>
      <c r="J67" s="294">
        <v>16.305726390989399</v>
      </c>
    </row>
    <row r="68" spans="1:10" x14ac:dyDescent="0.3">
      <c r="A68" s="4" t="s">
        <v>88</v>
      </c>
      <c r="B68" s="13">
        <v>105</v>
      </c>
      <c r="C68" s="284">
        <v>16.1265550606666</v>
      </c>
      <c r="D68" s="286">
        <v>11.4908689064792</v>
      </c>
      <c r="E68" s="13">
        <v>105</v>
      </c>
      <c r="F68" s="288">
        <v>17.059301380991101</v>
      </c>
      <c r="G68" s="290">
        <v>12.0577201121163</v>
      </c>
      <c r="H68" s="13">
        <v>0</v>
      </c>
      <c r="I68" s="292">
        <v>0</v>
      </c>
      <c r="J68" s="294">
        <v>0</v>
      </c>
    </row>
    <row r="69" spans="1:10" x14ac:dyDescent="0.3">
      <c r="A69" s="4" t="s">
        <v>89</v>
      </c>
      <c r="B69" s="13">
        <v>468</v>
      </c>
      <c r="C69" s="284">
        <v>20.106547516755501</v>
      </c>
      <c r="D69" s="286">
        <v>15.677121341428499</v>
      </c>
      <c r="E69" s="13">
        <v>459</v>
      </c>
      <c r="F69" s="288">
        <v>20.8864215507827</v>
      </c>
      <c r="G69" s="290">
        <v>16.0782507779114</v>
      </c>
      <c r="H69" s="13" t="s">
        <v>34</v>
      </c>
      <c r="I69" s="292" t="s">
        <v>34</v>
      </c>
      <c r="J69" s="294" t="s">
        <v>34</v>
      </c>
    </row>
    <row r="70" spans="1:10" x14ac:dyDescent="0.3">
      <c r="A70" s="4" t="s">
        <v>90</v>
      </c>
      <c r="B70" s="13">
        <v>1093</v>
      </c>
      <c r="C70" s="284">
        <v>9.6015320285322705</v>
      </c>
      <c r="D70" s="286">
        <v>13.644407794805099</v>
      </c>
      <c r="E70" s="13">
        <v>843</v>
      </c>
      <c r="F70" s="288">
        <v>10.5852660128831</v>
      </c>
      <c r="G70" s="290">
        <v>13.7129000388751</v>
      </c>
      <c r="H70" s="13">
        <v>235</v>
      </c>
      <c r="I70" s="292">
        <v>9.4419221342761901</v>
      </c>
      <c r="J70" s="294">
        <v>15.097014012275899</v>
      </c>
    </row>
    <row r="71" spans="1:10" x14ac:dyDescent="0.3">
      <c r="A71" s="4" t="s">
        <v>91</v>
      </c>
      <c r="B71" s="13">
        <v>55</v>
      </c>
      <c r="C71" s="284">
        <v>16.576250753465899</v>
      </c>
      <c r="D71" s="286">
        <v>11.777852954077099</v>
      </c>
      <c r="E71" s="13" t="s">
        <v>34</v>
      </c>
      <c r="F71" s="288" t="s">
        <v>34</v>
      </c>
      <c r="G71" s="290" t="s">
        <v>34</v>
      </c>
      <c r="H71" s="13" t="s">
        <v>34</v>
      </c>
      <c r="I71" s="292" t="s">
        <v>34</v>
      </c>
      <c r="J71" s="294" t="s">
        <v>34</v>
      </c>
    </row>
    <row r="72" spans="1:10" x14ac:dyDescent="0.3">
      <c r="A72" s="4" t="s">
        <v>92</v>
      </c>
      <c r="B72" s="13">
        <v>182</v>
      </c>
      <c r="C72" s="284">
        <v>15.534312051894799</v>
      </c>
      <c r="D72" s="286">
        <v>13.4682791136206</v>
      </c>
      <c r="E72" s="13">
        <v>182</v>
      </c>
      <c r="F72" s="288">
        <v>17.031630170316301</v>
      </c>
      <c r="G72" s="290">
        <v>14.091408141319301</v>
      </c>
      <c r="H72" s="13">
        <v>0</v>
      </c>
      <c r="I72" s="292">
        <v>0</v>
      </c>
      <c r="J72" s="294">
        <v>0</v>
      </c>
    </row>
    <row r="73" spans="1:10" x14ac:dyDescent="0.3">
      <c r="A73" s="4" t="s">
        <v>93</v>
      </c>
      <c r="B73" s="13">
        <v>261</v>
      </c>
      <c r="C73" s="284">
        <v>17.580493062104299</v>
      </c>
      <c r="D73" s="286">
        <v>13.5892534807594</v>
      </c>
      <c r="E73" s="13">
        <v>233</v>
      </c>
      <c r="F73" s="288">
        <v>18.145004283155501</v>
      </c>
      <c r="G73" s="290">
        <v>13.4603968667665</v>
      </c>
      <c r="H73" s="13">
        <v>27</v>
      </c>
      <c r="I73" s="292">
        <v>17.110266159695801</v>
      </c>
      <c r="J73" s="294">
        <v>17.1141527697676</v>
      </c>
    </row>
    <row r="74" spans="1:10" x14ac:dyDescent="0.3">
      <c r="A74" s="4" t="s">
        <v>94</v>
      </c>
      <c r="B74" s="13">
        <v>232</v>
      </c>
      <c r="C74" s="284">
        <v>20.283266305298099</v>
      </c>
      <c r="D74" s="286">
        <v>17.0846509369375</v>
      </c>
      <c r="E74" s="13" t="s">
        <v>34</v>
      </c>
      <c r="F74" s="288" t="s">
        <v>34</v>
      </c>
      <c r="G74" s="290" t="s">
        <v>34</v>
      </c>
      <c r="H74" s="13" t="s">
        <v>34</v>
      </c>
      <c r="I74" s="292" t="s">
        <v>34</v>
      </c>
      <c r="J74" s="294" t="s">
        <v>34</v>
      </c>
    </row>
    <row r="75" spans="1:10" x14ac:dyDescent="0.3">
      <c r="A75" s="4" t="s">
        <v>95</v>
      </c>
      <c r="B75" s="13">
        <v>85</v>
      </c>
      <c r="C75" s="284">
        <v>19.9671129903688</v>
      </c>
      <c r="D75" s="286">
        <v>15.6929413075404</v>
      </c>
      <c r="E75" s="13" t="s">
        <v>34</v>
      </c>
      <c r="F75" s="288" t="s">
        <v>34</v>
      </c>
      <c r="G75" s="290" t="s">
        <v>34</v>
      </c>
      <c r="H75" s="13" t="s">
        <v>34</v>
      </c>
      <c r="I75" s="292" t="s">
        <v>34</v>
      </c>
      <c r="J75" s="294" t="s">
        <v>34</v>
      </c>
    </row>
    <row r="76" spans="1:10" x14ac:dyDescent="0.3">
      <c r="A76" s="4" t="s">
        <v>96</v>
      </c>
      <c r="B76" s="13">
        <v>45</v>
      </c>
      <c r="C76" s="284">
        <v>17.850059500198299</v>
      </c>
      <c r="D76" s="286">
        <v>10.7986579866149</v>
      </c>
      <c r="E76" s="13">
        <v>45</v>
      </c>
      <c r="F76" s="288">
        <v>18.189167340339498</v>
      </c>
      <c r="G76" s="290">
        <v>10.9251518085466</v>
      </c>
      <c r="H76" s="13">
        <v>0</v>
      </c>
      <c r="I76" s="292">
        <v>0</v>
      </c>
      <c r="J76" s="294">
        <v>0</v>
      </c>
    </row>
    <row r="77" spans="1:10" x14ac:dyDescent="0.3">
      <c r="A77" s="4" t="s">
        <v>97</v>
      </c>
      <c r="B77" s="13">
        <v>191</v>
      </c>
      <c r="C77" s="284">
        <v>21.569734613212901</v>
      </c>
      <c r="D77" s="286">
        <v>16.701935843931999</v>
      </c>
      <c r="E77" s="13">
        <v>189</v>
      </c>
      <c r="F77" s="288">
        <v>22.107848871213001</v>
      </c>
      <c r="G77" s="290">
        <v>17.230122819410202</v>
      </c>
      <c r="H77" s="13">
        <v>0</v>
      </c>
      <c r="I77" s="292">
        <v>0</v>
      </c>
      <c r="J77" s="294">
        <v>0</v>
      </c>
    </row>
    <row r="78" spans="1:10" x14ac:dyDescent="0.3">
      <c r="A78" s="4" t="s">
        <v>98</v>
      </c>
      <c r="B78" s="13">
        <v>544</v>
      </c>
      <c r="C78" s="284">
        <v>13.4463751637541</v>
      </c>
      <c r="D78" s="286">
        <v>12.948810354229501</v>
      </c>
      <c r="E78" s="13">
        <v>525</v>
      </c>
      <c r="F78" s="288">
        <v>14.0059758830434</v>
      </c>
      <c r="G78" s="290">
        <v>13.0998100089303</v>
      </c>
      <c r="H78" s="13" t="s">
        <v>34</v>
      </c>
      <c r="I78" s="292" t="s">
        <v>34</v>
      </c>
      <c r="J78" s="294" t="s">
        <v>34</v>
      </c>
    </row>
    <row r="79" spans="1:10" x14ac:dyDescent="0.3">
      <c r="A79" s="4" t="s">
        <v>99</v>
      </c>
      <c r="B79" s="13">
        <v>317</v>
      </c>
      <c r="C79" s="284">
        <v>19.272859922178998</v>
      </c>
      <c r="D79" s="286">
        <v>15.979500587650101</v>
      </c>
      <c r="E79" s="13" t="s">
        <v>34</v>
      </c>
      <c r="F79" s="288" t="s">
        <v>34</v>
      </c>
      <c r="G79" s="290" t="s">
        <v>34</v>
      </c>
      <c r="H79" s="13" t="s">
        <v>34</v>
      </c>
      <c r="I79" s="292" t="s">
        <v>34</v>
      </c>
      <c r="J79" s="294" t="s">
        <v>34</v>
      </c>
    </row>
    <row r="80" spans="1:10" x14ac:dyDescent="0.3">
      <c r="A80" s="4" t="s">
        <v>100</v>
      </c>
      <c r="B80" s="13">
        <v>494</v>
      </c>
      <c r="C80" s="284">
        <v>18.487332060925901</v>
      </c>
      <c r="D80" s="286">
        <v>13.4932802464032</v>
      </c>
      <c r="E80" s="13">
        <v>471</v>
      </c>
      <c r="F80" s="288">
        <v>18.755226376776999</v>
      </c>
      <c r="G80" s="290">
        <v>13.534989660650799</v>
      </c>
      <c r="H80" s="13" t="s">
        <v>34</v>
      </c>
      <c r="I80" s="292" t="s">
        <v>34</v>
      </c>
      <c r="J80" s="294" t="s">
        <v>34</v>
      </c>
    </row>
    <row r="81" spans="1:10" x14ac:dyDescent="0.3">
      <c r="A81" s="4" t="s">
        <v>101</v>
      </c>
      <c r="B81" s="13">
        <v>496</v>
      </c>
      <c r="C81" s="284">
        <v>13.463991965037099</v>
      </c>
      <c r="D81" s="286">
        <v>13.497900994547701</v>
      </c>
      <c r="E81" s="13">
        <v>444</v>
      </c>
      <c r="F81" s="288">
        <v>13.5858755852024</v>
      </c>
      <c r="G81" s="290">
        <v>13.2215377500765</v>
      </c>
      <c r="H81" s="13">
        <v>52</v>
      </c>
      <c r="I81" s="292">
        <v>18.188177684505099</v>
      </c>
      <c r="J81" s="294">
        <v>21.551507273202201</v>
      </c>
    </row>
    <row r="82" spans="1:10" x14ac:dyDescent="0.3">
      <c r="A82" s="4" t="s">
        <v>102</v>
      </c>
      <c r="B82" s="13">
        <v>1551</v>
      </c>
      <c r="C82" s="284">
        <v>8.9391721323758304</v>
      </c>
      <c r="D82" s="286">
        <v>11.928705511969399</v>
      </c>
      <c r="E82" s="13">
        <v>1275</v>
      </c>
      <c r="F82" s="288">
        <v>9.6735279166635006</v>
      </c>
      <c r="G82" s="290">
        <v>11.641172669555299</v>
      </c>
      <c r="H82" s="13">
        <v>229</v>
      </c>
      <c r="I82" s="292">
        <v>7.9500086790487803</v>
      </c>
      <c r="J82" s="294">
        <v>16.030666486100099</v>
      </c>
    </row>
    <row r="83" spans="1:10" x14ac:dyDescent="0.3">
      <c r="A83" s="4" t="s">
        <v>103</v>
      </c>
      <c r="B83" s="13">
        <v>196</v>
      </c>
      <c r="C83" s="284">
        <v>18.062851350106001</v>
      </c>
      <c r="D83" s="286">
        <v>15.507456414233999</v>
      </c>
      <c r="E83" s="13">
        <v>196</v>
      </c>
      <c r="F83" s="288">
        <v>18.4626978146194</v>
      </c>
      <c r="G83" s="290">
        <v>15.841217051888799</v>
      </c>
      <c r="H83" s="13">
        <v>0</v>
      </c>
      <c r="I83" s="292">
        <v>0</v>
      </c>
      <c r="J83" s="294">
        <v>0</v>
      </c>
    </row>
    <row r="84" spans="1:10" x14ac:dyDescent="0.3">
      <c r="A84" s="4" t="s">
        <v>104</v>
      </c>
      <c r="B84" s="13">
        <v>129</v>
      </c>
      <c r="C84" s="284">
        <v>15.779816513761499</v>
      </c>
      <c r="D84" s="286">
        <v>12.0812302925286</v>
      </c>
      <c r="E84" s="13">
        <v>129</v>
      </c>
      <c r="F84" s="288">
        <v>16.412213740458</v>
      </c>
      <c r="G84" s="290">
        <v>12.501093913043</v>
      </c>
      <c r="H84" s="13">
        <v>0</v>
      </c>
      <c r="I84" s="292">
        <v>0</v>
      </c>
      <c r="J84" s="294">
        <v>0</v>
      </c>
    </row>
    <row r="85" spans="1:10" x14ac:dyDescent="0.3">
      <c r="A85" s="4" t="s">
        <v>105</v>
      </c>
      <c r="B85" s="13">
        <v>839</v>
      </c>
      <c r="C85" s="284">
        <v>16.995502977758001</v>
      </c>
      <c r="D85" s="286">
        <v>13.9708097500238</v>
      </c>
      <c r="E85" s="13">
        <v>829</v>
      </c>
      <c r="F85" s="288">
        <v>17.841002022984501</v>
      </c>
      <c r="G85" s="290">
        <v>14.2580701124007</v>
      </c>
      <c r="H85" s="13" t="s">
        <v>34</v>
      </c>
      <c r="I85" s="292" t="s">
        <v>34</v>
      </c>
      <c r="J85" s="294" t="s">
        <v>34</v>
      </c>
    </row>
    <row r="86" spans="1:10" x14ac:dyDescent="0.3">
      <c r="A86" s="4" t="s">
        <v>9</v>
      </c>
      <c r="B86" s="13">
        <v>5947</v>
      </c>
      <c r="C86" s="284">
        <v>13.5315010705517</v>
      </c>
      <c r="D86" s="286">
        <v>14.6748971919139</v>
      </c>
      <c r="E86" s="13">
        <v>2445</v>
      </c>
      <c r="F86" s="288">
        <v>13.243777591203299</v>
      </c>
      <c r="G86" s="290">
        <v>11.9524456131323</v>
      </c>
      <c r="H86" s="13">
        <v>3429</v>
      </c>
      <c r="I86" s="292">
        <v>14.7622286703231</v>
      </c>
      <c r="J86" s="294">
        <v>17.947687327062699</v>
      </c>
    </row>
    <row r="87" spans="1:10" x14ac:dyDescent="0.3">
      <c r="A87" s="4" t="s">
        <v>106</v>
      </c>
      <c r="B87" s="13">
        <v>145</v>
      </c>
      <c r="C87" s="284">
        <v>14.2899379126836</v>
      </c>
      <c r="D87" s="286">
        <v>13.7138023869304</v>
      </c>
      <c r="E87" s="13" t="s">
        <v>34</v>
      </c>
      <c r="F87" s="288" t="s">
        <v>34</v>
      </c>
      <c r="G87" s="290" t="s">
        <v>34</v>
      </c>
      <c r="H87" s="13" t="s">
        <v>34</v>
      </c>
      <c r="I87" s="292" t="s">
        <v>34</v>
      </c>
      <c r="J87" s="294" t="s">
        <v>34</v>
      </c>
    </row>
    <row r="88" spans="1:10" x14ac:dyDescent="0.3">
      <c r="A88" s="4" t="s">
        <v>107</v>
      </c>
      <c r="B88" s="13">
        <v>114</v>
      </c>
      <c r="C88" s="284">
        <v>16.452590561408599</v>
      </c>
      <c r="D88" s="286">
        <v>13.528294769545401</v>
      </c>
      <c r="E88" s="13" t="s">
        <v>34</v>
      </c>
      <c r="F88" s="288" t="s">
        <v>34</v>
      </c>
      <c r="G88" s="290" t="s">
        <v>34</v>
      </c>
      <c r="H88" s="13" t="s">
        <v>34</v>
      </c>
      <c r="I88" s="292" t="s">
        <v>34</v>
      </c>
      <c r="J88" s="294" t="s">
        <v>34</v>
      </c>
    </row>
    <row r="89" spans="1:10" x14ac:dyDescent="0.3">
      <c r="A89" s="4" t="s">
        <v>12</v>
      </c>
      <c r="B89" s="13">
        <v>1411</v>
      </c>
      <c r="C89" s="284">
        <v>18.0862654617702</v>
      </c>
      <c r="D89" s="286">
        <v>13.4638197240133</v>
      </c>
      <c r="E89" s="13">
        <v>1361</v>
      </c>
      <c r="F89" s="288">
        <v>18.499388337637601</v>
      </c>
      <c r="G89" s="290">
        <v>13.4638256711129</v>
      </c>
      <c r="H89" s="13">
        <v>37</v>
      </c>
      <c r="I89" s="292">
        <v>17.249417249417199</v>
      </c>
      <c r="J89" s="294">
        <v>17.7306879845985</v>
      </c>
    </row>
    <row r="90" spans="1:10" x14ac:dyDescent="0.3">
      <c r="A90" s="4" t="s">
        <v>108</v>
      </c>
      <c r="B90" s="13">
        <v>1244</v>
      </c>
      <c r="C90" s="284">
        <v>12.664929141554</v>
      </c>
      <c r="D90" s="286">
        <v>12.381202858613401</v>
      </c>
      <c r="E90" s="13">
        <v>1145</v>
      </c>
      <c r="F90" s="288">
        <v>13.369764481965399</v>
      </c>
      <c r="G90" s="290">
        <v>12.4069572376052</v>
      </c>
      <c r="H90" s="13">
        <v>81</v>
      </c>
      <c r="I90" s="292">
        <v>9.7320677640273896</v>
      </c>
      <c r="J90" s="294">
        <v>13.419341904065501</v>
      </c>
    </row>
    <row r="91" spans="1:10" x14ac:dyDescent="0.3">
      <c r="A91" s="4" t="s">
        <v>109</v>
      </c>
      <c r="B91" s="13">
        <v>410</v>
      </c>
      <c r="C91" s="284">
        <v>13.5995754278891</v>
      </c>
      <c r="D91" s="286">
        <v>13.5062146402938</v>
      </c>
      <c r="E91" s="13">
        <v>333</v>
      </c>
      <c r="F91" s="288">
        <v>14.12153852678</v>
      </c>
      <c r="G91" s="290">
        <v>13.127434478476699</v>
      </c>
      <c r="H91" s="13">
        <v>74</v>
      </c>
      <c r="I91" s="292">
        <v>13.388818527230001</v>
      </c>
      <c r="J91" s="294">
        <v>17.567313313143</v>
      </c>
    </row>
    <row r="92" spans="1:10" x14ac:dyDescent="0.3">
      <c r="A92" s="4" t="s">
        <v>110</v>
      </c>
      <c r="B92" s="13">
        <v>85</v>
      </c>
      <c r="C92" s="284">
        <v>11.934849761302999</v>
      </c>
      <c r="D92" s="286">
        <v>15.600681848551799</v>
      </c>
      <c r="E92" s="13">
        <v>76</v>
      </c>
      <c r="F92" s="288">
        <v>12.7409891031014</v>
      </c>
      <c r="G92" s="290">
        <v>16.8503420341039</v>
      </c>
      <c r="H92" s="13" t="s">
        <v>34</v>
      </c>
      <c r="I92" s="292" t="s">
        <v>34</v>
      </c>
      <c r="J92" s="294" t="s">
        <v>34</v>
      </c>
    </row>
    <row r="93" spans="1:10" x14ac:dyDescent="0.3">
      <c r="A93" s="4" t="s">
        <v>111</v>
      </c>
      <c r="B93" s="13">
        <v>197</v>
      </c>
      <c r="C93" s="284">
        <v>22.368570455319599</v>
      </c>
      <c r="D93" s="286">
        <v>16.086418014285901</v>
      </c>
      <c r="E93" s="13">
        <v>197</v>
      </c>
      <c r="F93" s="288">
        <v>23.1519567516747</v>
      </c>
      <c r="G93" s="290">
        <v>16.5569434559503</v>
      </c>
      <c r="H93" s="13">
        <v>0</v>
      </c>
      <c r="I93" s="292">
        <v>0</v>
      </c>
      <c r="J93" s="294">
        <v>0</v>
      </c>
    </row>
    <row r="94" spans="1:10" x14ac:dyDescent="0.3">
      <c r="A94" s="4" t="s">
        <v>112</v>
      </c>
      <c r="B94" s="13">
        <v>192</v>
      </c>
      <c r="C94" s="284">
        <v>19.263569780274899</v>
      </c>
      <c r="D94" s="286">
        <v>17.739910586380301</v>
      </c>
      <c r="E94" s="13">
        <v>192</v>
      </c>
      <c r="F94" s="288">
        <v>19.801980198019798</v>
      </c>
      <c r="G94" s="290">
        <v>18.258800351261801</v>
      </c>
      <c r="H94" s="13">
        <v>0</v>
      </c>
      <c r="I94" s="292">
        <v>0</v>
      </c>
      <c r="J94" s="294">
        <v>0</v>
      </c>
    </row>
    <row r="95" spans="1:10" x14ac:dyDescent="0.3">
      <c r="A95" s="4" t="s">
        <v>113</v>
      </c>
      <c r="B95" s="13">
        <v>73</v>
      </c>
      <c r="C95" s="284">
        <v>22.912743251726301</v>
      </c>
      <c r="D95" s="286">
        <v>15.8906858705224</v>
      </c>
      <c r="E95" s="13" t="s">
        <v>34</v>
      </c>
      <c r="F95" s="288" t="s">
        <v>34</v>
      </c>
      <c r="G95" s="290" t="s">
        <v>34</v>
      </c>
      <c r="H95" s="13" t="s">
        <v>34</v>
      </c>
      <c r="I95" s="292" t="s">
        <v>34</v>
      </c>
      <c r="J95" s="294" t="s">
        <v>34</v>
      </c>
    </row>
    <row r="96" spans="1:10" x14ac:dyDescent="0.3">
      <c r="A96" s="4" t="s">
        <v>114</v>
      </c>
      <c r="B96" s="13">
        <v>311</v>
      </c>
      <c r="C96" s="284">
        <v>15.0641801889077</v>
      </c>
      <c r="D96" s="286">
        <v>14.011368600792601</v>
      </c>
      <c r="E96" s="13">
        <v>300</v>
      </c>
      <c r="F96" s="288">
        <v>15.7207986165697</v>
      </c>
      <c r="G96" s="290">
        <v>14.3308962274367</v>
      </c>
      <c r="H96" s="13" t="s">
        <v>34</v>
      </c>
      <c r="I96" s="292" t="s">
        <v>34</v>
      </c>
      <c r="J96" s="294" t="s">
        <v>34</v>
      </c>
    </row>
    <row r="97" spans="1:10" x14ac:dyDescent="0.3">
      <c r="A97" s="4" t="s">
        <v>115</v>
      </c>
      <c r="B97" s="13">
        <v>1037</v>
      </c>
      <c r="C97" s="284">
        <v>15.7211727964586</v>
      </c>
      <c r="D97" s="286">
        <v>13.1582515596908</v>
      </c>
      <c r="E97" s="13">
        <v>988</v>
      </c>
      <c r="F97" s="288">
        <v>16.476552598225599</v>
      </c>
      <c r="G97" s="290">
        <v>13.2926102274436</v>
      </c>
      <c r="H97" s="13">
        <v>43</v>
      </c>
      <c r="I97" s="292">
        <v>13.724864347271</v>
      </c>
      <c r="J97" s="294">
        <v>17.3695535032601</v>
      </c>
    </row>
    <row r="98" spans="1:10" x14ac:dyDescent="0.3">
      <c r="A98" s="4" t="s">
        <v>116</v>
      </c>
      <c r="B98" s="13">
        <v>156</v>
      </c>
      <c r="C98" s="284">
        <v>16.832110487699602</v>
      </c>
      <c r="D98" s="286">
        <v>14.508377160996901</v>
      </c>
      <c r="E98" s="13" t="s">
        <v>34</v>
      </c>
      <c r="F98" s="288" t="s">
        <v>34</v>
      </c>
      <c r="G98" s="290" t="s">
        <v>34</v>
      </c>
      <c r="H98" s="13" t="s">
        <v>34</v>
      </c>
      <c r="I98" s="292" t="s">
        <v>34</v>
      </c>
      <c r="J98" s="294" t="s">
        <v>34</v>
      </c>
    </row>
    <row r="99" spans="1:10" x14ac:dyDescent="0.3">
      <c r="A99" s="4" t="s">
        <v>117</v>
      </c>
      <c r="B99" s="13">
        <v>243</v>
      </c>
      <c r="C99" s="284">
        <v>15.021326574766601</v>
      </c>
      <c r="D99" s="286">
        <v>13.0188288610575</v>
      </c>
      <c r="E99" s="13">
        <v>223</v>
      </c>
      <c r="F99" s="288">
        <v>15.596586935235701</v>
      </c>
      <c r="G99" s="290">
        <v>12.814180774924701</v>
      </c>
      <c r="H99" s="13">
        <v>19</v>
      </c>
      <c r="I99" s="292">
        <v>14.84375</v>
      </c>
      <c r="J99" s="294">
        <v>19.804221792078401</v>
      </c>
    </row>
    <row r="100" spans="1:10" x14ac:dyDescent="0.3">
      <c r="A100" s="4" t="s">
        <v>22</v>
      </c>
      <c r="B100" s="13">
        <v>270</v>
      </c>
      <c r="C100" s="284">
        <v>19.741171309497702</v>
      </c>
      <c r="D100" s="286">
        <v>15.9478913132105</v>
      </c>
      <c r="E100" s="13">
        <v>259</v>
      </c>
      <c r="F100" s="288">
        <v>19.9660807893925</v>
      </c>
      <c r="G100" s="290">
        <v>15.9032017531449</v>
      </c>
      <c r="H100" s="13" t="s">
        <v>34</v>
      </c>
      <c r="I100" s="292" t="s">
        <v>34</v>
      </c>
      <c r="J100" s="294" t="s">
        <v>34</v>
      </c>
    </row>
    <row r="101" spans="1:10" x14ac:dyDescent="0.3">
      <c r="A101" s="4" t="s">
        <v>118</v>
      </c>
      <c r="B101" s="13">
        <v>861</v>
      </c>
      <c r="C101" s="284">
        <v>6.8114933071738202</v>
      </c>
      <c r="D101" s="286">
        <v>7.6108053129356801</v>
      </c>
      <c r="E101" s="13">
        <v>809</v>
      </c>
      <c r="F101" s="288">
        <v>7.2848099556067796</v>
      </c>
      <c r="G101" s="290">
        <v>7.7576903882148898</v>
      </c>
      <c r="H101" s="13">
        <v>43</v>
      </c>
      <c r="I101" s="292">
        <v>7.7491439899080898</v>
      </c>
      <c r="J101" s="294">
        <v>11.1347965522911</v>
      </c>
    </row>
    <row r="102" spans="1:10" x14ac:dyDescent="0.3">
      <c r="A102" s="4" t="s">
        <v>119</v>
      </c>
      <c r="B102" s="13">
        <v>859</v>
      </c>
      <c r="C102" s="284">
        <v>11.432450057894201</v>
      </c>
      <c r="D102" s="286">
        <v>11.5244818354495</v>
      </c>
      <c r="E102" s="13">
        <v>787</v>
      </c>
      <c r="F102" s="288">
        <v>11.987631566922101</v>
      </c>
      <c r="G102" s="290">
        <v>11.467485817854</v>
      </c>
      <c r="H102" s="13">
        <v>62</v>
      </c>
      <c r="I102" s="292">
        <v>10.508474576271199</v>
      </c>
      <c r="J102" s="294">
        <v>14.7849371416573</v>
      </c>
    </row>
    <row r="103" spans="1:10" ht="14.4" customHeight="1" x14ac:dyDescent="0.3">
      <c r="A103" s="690" t="s">
        <v>24</v>
      </c>
      <c r="B103" s="691"/>
      <c r="C103" s="691"/>
      <c r="D103" s="691"/>
      <c r="E103" s="691"/>
      <c r="F103" s="691"/>
      <c r="G103" s="691"/>
      <c r="H103" s="691"/>
      <c r="I103" s="691"/>
      <c r="J103" s="691"/>
    </row>
    <row r="104" spans="1:10" ht="36" customHeight="1" x14ac:dyDescent="0.3">
      <c r="A104" s="690" t="s">
        <v>177</v>
      </c>
      <c r="B104" s="691"/>
      <c r="C104" s="691"/>
      <c r="D104" s="691"/>
      <c r="E104" s="691"/>
      <c r="F104" s="691"/>
      <c r="G104" s="691"/>
      <c r="H104" s="691"/>
      <c r="I104" s="691"/>
      <c r="J104" s="691"/>
    </row>
    <row r="105" spans="1:10" ht="14.4" customHeight="1" x14ac:dyDescent="0.3">
      <c r="A105" s="690" t="s">
        <v>26</v>
      </c>
      <c r="B105" s="691"/>
      <c r="C105" s="691"/>
      <c r="D105" s="691"/>
      <c r="E105" s="691"/>
      <c r="F105" s="691"/>
      <c r="G105" s="691"/>
      <c r="H105" s="691"/>
      <c r="I105" s="691"/>
      <c r="J105" s="691"/>
    </row>
  </sheetData>
  <mergeCells count="9">
    <mergeCell ref="A103:J103"/>
    <mergeCell ref="A104:J104"/>
    <mergeCell ref="A105:J105"/>
    <mergeCell ref="A1:J1"/>
    <mergeCell ref="A2:J2"/>
    <mergeCell ref="A4:A5"/>
    <mergeCell ref="B4:D4"/>
    <mergeCell ref="E4:G4"/>
    <mergeCell ref="H4:J4"/>
  </mergeCells>
  <pageMargins left="0.7" right="0.7" top="0.75" bottom="0.75" header="0.3" footer="0.3"/>
  <pageSetup paperSize="9" fitToHeight="0" orientation="landscape" horizontalDpi="300" verticalDpi="300"/>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pageSetUpPr fitToPage="1"/>
  </sheetPr>
  <dimension ref="A1:K105"/>
  <sheetViews>
    <sheetView workbookViewId="0">
      <pane ySplit="5" topLeftCell="A6" activePane="bottomLeft" state="frozen"/>
      <selection pane="bottomLeft" sqref="A1:XFD1048576"/>
    </sheetView>
  </sheetViews>
  <sheetFormatPr defaultColWidth="11.5546875" defaultRowHeight="14.4" x14ac:dyDescent="0.3"/>
  <cols>
    <col min="1" max="1" width="15.21875" customWidth="1"/>
    <col min="2" max="10" width="12.33203125" customWidth="1"/>
  </cols>
  <sheetData>
    <row r="1" spans="1:11" ht="21" x14ac:dyDescent="0.4">
      <c r="A1" s="692" t="s">
        <v>191</v>
      </c>
      <c r="B1" s="692"/>
      <c r="C1" s="692"/>
      <c r="D1" s="692"/>
      <c r="E1" s="692"/>
      <c r="F1" s="692"/>
      <c r="G1" s="692"/>
      <c r="H1" s="692"/>
      <c r="I1" s="692"/>
      <c r="J1" s="692"/>
    </row>
    <row r="2" spans="1:11" ht="21" x14ac:dyDescent="0.4">
      <c r="A2" s="692" t="s">
        <v>204</v>
      </c>
      <c r="B2" s="692"/>
      <c r="C2" s="692"/>
      <c r="D2" s="692"/>
      <c r="E2" s="692"/>
      <c r="F2" s="692"/>
      <c r="G2" s="692"/>
      <c r="H2" s="692"/>
      <c r="I2" s="692"/>
      <c r="J2" s="692"/>
    </row>
    <row r="3" spans="1:11" x14ac:dyDescent="0.3">
      <c r="A3" s="3"/>
      <c r="B3" s="3"/>
      <c r="C3" s="3"/>
      <c r="D3" s="3"/>
      <c r="E3" s="3"/>
      <c r="F3" s="3"/>
      <c r="G3" s="3"/>
      <c r="H3" s="3"/>
      <c r="I3" s="3"/>
      <c r="J3" s="3"/>
    </row>
    <row r="4" spans="1:11" x14ac:dyDescent="0.3">
      <c r="A4" s="693" t="s">
        <v>121</v>
      </c>
      <c r="B4" s="694" t="s">
        <v>21</v>
      </c>
      <c r="C4" s="694" t="s">
        <v>17</v>
      </c>
      <c r="D4" s="694" t="s">
        <v>17</v>
      </c>
      <c r="E4" s="694" t="s">
        <v>22</v>
      </c>
      <c r="F4" s="694" t="s">
        <v>17</v>
      </c>
      <c r="G4" s="694" t="s">
        <v>17</v>
      </c>
      <c r="H4" s="694" t="s">
        <v>23</v>
      </c>
      <c r="I4" s="694" t="s">
        <v>17</v>
      </c>
      <c r="J4" s="694" t="s">
        <v>17</v>
      </c>
      <c r="K4" t="s">
        <v>17</v>
      </c>
    </row>
    <row r="5" spans="1:11" ht="41.4" x14ac:dyDescent="0.3">
      <c r="A5" s="693" t="s">
        <v>17</v>
      </c>
      <c r="B5" s="5" t="s">
        <v>18</v>
      </c>
      <c r="C5" s="5" t="s">
        <v>19</v>
      </c>
      <c r="D5" s="5" t="s">
        <v>193</v>
      </c>
      <c r="E5" s="5" t="s">
        <v>18</v>
      </c>
      <c r="F5" s="5" t="s">
        <v>19</v>
      </c>
      <c r="G5" s="5" t="s">
        <v>193</v>
      </c>
      <c r="H5" s="5" t="s">
        <v>18</v>
      </c>
      <c r="I5" s="5" t="s">
        <v>19</v>
      </c>
      <c r="J5" s="5" t="s">
        <v>193</v>
      </c>
      <c r="K5" t="s">
        <v>17</v>
      </c>
    </row>
    <row r="6" spans="1:11" x14ac:dyDescent="0.3">
      <c r="A6" s="3"/>
      <c r="B6" s="3"/>
      <c r="C6" s="3"/>
      <c r="D6" s="3"/>
      <c r="E6" s="3"/>
      <c r="F6" s="3"/>
      <c r="G6" s="3"/>
      <c r="H6" s="3"/>
      <c r="I6" s="3"/>
      <c r="J6" s="3"/>
    </row>
    <row r="7" spans="1:11" x14ac:dyDescent="0.3">
      <c r="A7" s="6" t="s">
        <v>1</v>
      </c>
      <c r="B7" s="14">
        <v>43018</v>
      </c>
      <c r="C7" s="297">
        <v>12.10025053915</v>
      </c>
      <c r="D7" s="299">
        <v>9.4365238840070393</v>
      </c>
      <c r="E7" s="14">
        <v>36119</v>
      </c>
      <c r="F7" s="301">
        <v>13.0718126350601</v>
      </c>
      <c r="G7" s="303">
        <v>9.3758345518784996</v>
      </c>
      <c r="H7" s="14">
        <v>6471</v>
      </c>
      <c r="I7" s="305">
        <v>10.3926096997691</v>
      </c>
      <c r="J7" s="307">
        <v>10.6422682763778</v>
      </c>
    </row>
    <row r="8" spans="1:11" x14ac:dyDescent="0.3">
      <c r="A8" s="4" t="s">
        <v>31</v>
      </c>
      <c r="B8" s="13">
        <v>634</v>
      </c>
      <c r="C8" s="296">
        <v>16.017381638118302</v>
      </c>
      <c r="D8" s="298">
        <v>10.178521900792299</v>
      </c>
      <c r="E8" s="13">
        <v>603</v>
      </c>
      <c r="F8" s="300">
        <v>16.622560370492899</v>
      </c>
      <c r="G8" s="302">
        <v>10.254138140403199</v>
      </c>
      <c r="H8" s="13">
        <v>25</v>
      </c>
      <c r="I8" s="304">
        <v>16.223231667748198</v>
      </c>
      <c r="J8" s="306">
        <v>13.503765410884</v>
      </c>
    </row>
    <row r="9" spans="1:11" x14ac:dyDescent="0.3">
      <c r="A9" s="4" t="s">
        <v>32</v>
      </c>
      <c r="B9" s="13">
        <v>320</v>
      </c>
      <c r="C9" s="296">
        <v>12.3968542982218</v>
      </c>
      <c r="D9" s="298">
        <v>10.846575039079401</v>
      </c>
      <c r="E9" s="13">
        <v>299</v>
      </c>
      <c r="F9" s="300">
        <v>13.270604944299</v>
      </c>
      <c r="G9" s="302">
        <v>11.211503663337799</v>
      </c>
      <c r="H9" s="13">
        <v>19</v>
      </c>
      <c r="I9" s="304">
        <v>9.0778786430960299</v>
      </c>
      <c r="J9" s="306">
        <v>9.0051925082599098</v>
      </c>
    </row>
    <row r="10" spans="1:11" x14ac:dyDescent="0.3">
      <c r="A10" s="4" t="s">
        <v>33</v>
      </c>
      <c r="B10" s="13">
        <v>152</v>
      </c>
      <c r="C10" s="296">
        <v>19.0285428142213</v>
      </c>
      <c r="D10" s="298">
        <v>12.1226791456812</v>
      </c>
      <c r="E10" s="13" t="s">
        <v>34</v>
      </c>
      <c r="F10" s="300" t="s">
        <v>34</v>
      </c>
      <c r="G10" s="302" t="s">
        <v>34</v>
      </c>
      <c r="H10" s="13" t="s">
        <v>34</v>
      </c>
      <c r="I10" s="304" t="s">
        <v>34</v>
      </c>
      <c r="J10" s="306" t="s">
        <v>34</v>
      </c>
    </row>
    <row r="11" spans="1:11" x14ac:dyDescent="0.3">
      <c r="A11" s="4" t="s">
        <v>35</v>
      </c>
      <c r="B11" s="13">
        <v>90</v>
      </c>
      <c r="C11" s="296">
        <v>14.698677119059299</v>
      </c>
      <c r="D11" s="298">
        <v>9.3338777654127298</v>
      </c>
      <c r="E11" s="13" t="s">
        <v>34</v>
      </c>
      <c r="F11" s="300" t="s">
        <v>34</v>
      </c>
      <c r="G11" s="302" t="s">
        <v>34</v>
      </c>
      <c r="H11" s="13" t="s">
        <v>34</v>
      </c>
      <c r="I11" s="304" t="s">
        <v>34</v>
      </c>
      <c r="J11" s="306" t="s">
        <v>34</v>
      </c>
    </row>
    <row r="12" spans="1:11" x14ac:dyDescent="0.3">
      <c r="A12" s="4" t="s">
        <v>36</v>
      </c>
      <c r="B12" s="13">
        <v>958</v>
      </c>
      <c r="C12" s="296">
        <v>13.6399231152559</v>
      </c>
      <c r="D12" s="298">
        <v>8.9692323394779194</v>
      </c>
      <c r="E12" s="13">
        <v>928</v>
      </c>
      <c r="F12" s="300">
        <v>14.103772151129199</v>
      </c>
      <c r="G12" s="302">
        <v>9.0896531993441396</v>
      </c>
      <c r="H12" s="13">
        <v>25</v>
      </c>
      <c r="I12" s="304">
        <v>12.3762376237624</v>
      </c>
      <c r="J12" s="306">
        <v>10.3130861167802</v>
      </c>
    </row>
    <row r="13" spans="1:11" x14ac:dyDescent="0.3">
      <c r="A13" s="4" t="s">
        <v>37</v>
      </c>
      <c r="B13" s="13">
        <v>766</v>
      </c>
      <c r="C13" s="296">
        <v>13.557522123893801</v>
      </c>
      <c r="D13" s="298">
        <v>10.1200948454724</v>
      </c>
      <c r="E13" s="13">
        <v>736</v>
      </c>
      <c r="F13" s="300">
        <v>14.4197801767207</v>
      </c>
      <c r="G13" s="302">
        <v>10.3783663341259</v>
      </c>
      <c r="H13" s="13">
        <v>24</v>
      </c>
      <c r="I13" s="304">
        <v>8.0267558528428093</v>
      </c>
      <c r="J13" s="306">
        <v>7.9254084255044699</v>
      </c>
    </row>
    <row r="14" spans="1:11" x14ac:dyDescent="0.3">
      <c r="A14" s="4" t="s">
        <v>38</v>
      </c>
      <c r="B14" s="13">
        <v>406</v>
      </c>
      <c r="C14" s="296">
        <v>20.340681362725501</v>
      </c>
      <c r="D14" s="298">
        <v>14.0060354463637</v>
      </c>
      <c r="E14" s="13" t="s">
        <v>34</v>
      </c>
      <c r="F14" s="300" t="s">
        <v>34</v>
      </c>
      <c r="G14" s="302" t="s">
        <v>34</v>
      </c>
      <c r="H14" s="13">
        <v>0</v>
      </c>
      <c r="I14" s="304">
        <v>0</v>
      </c>
      <c r="J14" s="306">
        <v>0</v>
      </c>
    </row>
    <row r="15" spans="1:11" x14ac:dyDescent="0.3">
      <c r="A15" s="4" t="s">
        <v>39</v>
      </c>
      <c r="B15" s="13">
        <v>104</v>
      </c>
      <c r="C15" s="296">
        <v>14.311270125223601</v>
      </c>
      <c r="D15" s="298">
        <v>10.1829700301539</v>
      </c>
      <c r="E15" s="13">
        <v>104</v>
      </c>
      <c r="F15" s="300">
        <v>14.9963950973324</v>
      </c>
      <c r="G15" s="302">
        <v>10.6434572401014</v>
      </c>
      <c r="H15" s="13">
        <v>0</v>
      </c>
      <c r="I15" s="304">
        <v>0</v>
      </c>
      <c r="J15" s="306">
        <v>0</v>
      </c>
    </row>
    <row r="16" spans="1:11" x14ac:dyDescent="0.3">
      <c r="A16" s="4" t="s">
        <v>40</v>
      </c>
      <c r="B16" s="13">
        <v>228</v>
      </c>
      <c r="C16" s="296">
        <v>15.867492518616499</v>
      </c>
      <c r="D16" s="298">
        <v>10.250229327206799</v>
      </c>
      <c r="E16" s="13">
        <v>202</v>
      </c>
      <c r="F16" s="300">
        <v>16.096900151406501</v>
      </c>
      <c r="G16" s="302">
        <v>10.143603756464</v>
      </c>
      <c r="H16" s="13">
        <v>25</v>
      </c>
      <c r="I16" s="304">
        <v>18.712574850299401</v>
      </c>
      <c r="J16" s="306">
        <v>12.5444821020718</v>
      </c>
    </row>
    <row r="17" spans="1:10" x14ac:dyDescent="0.3">
      <c r="A17" s="4" t="s">
        <v>41</v>
      </c>
      <c r="B17" s="13">
        <v>467</v>
      </c>
      <c r="C17" s="296">
        <v>16.434403153153202</v>
      </c>
      <c r="D17" s="298">
        <v>9.8453547270260096</v>
      </c>
      <c r="E17" s="13">
        <v>461</v>
      </c>
      <c r="F17" s="300">
        <v>16.8926346647123</v>
      </c>
      <c r="G17" s="302">
        <v>10.004042124207899</v>
      </c>
      <c r="H17" s="13" t="s">
        <v>34</v>
      </c>
      <c r="I17" s="304" t="s">
        <v>34</v>
      </c>
      <c r="J17" s="306" t="s">
        <v>34</v>
      </c>
    </row>
    <row r="18" spans="1:10" x14ac:dyDescent="0.3">
      <c r="A18" s="4" t="s">
        <v>42</v>
      </c>
      <c r="B18" s="13">
        <v>249</v>
      </c>
      <c r="C18" s="296">
        <v>11.993064251998801</v>
      </c>
      <c r="D18" s="298">
        <v>11.059117087853799</v>
      </c>
      <c r="E18" s="13">
        <v>238</v>
      </c>
      <c r="F18" s="300">
        <v>12.1876280213027</v>
      </c>
      <c r="G18" s="302">
        <v>11.0915285894501</v>
      </c>
      <c r="H18" s="13" t="s">
        <v>34</v>
      </c>
      <c r="I18" s="304" t="s">
        <v>34</v>
      </c>
      <c r="J18" s="306" t="s">
        <v>34</v>
      </c>
    </row>
    <row r="19" spans="1:10" x14ac:dyDescent="0.3">
      <c r="A19" s="4" t="s">
        <v>43</v>
      </c>
      <c r="B19" s="13">
        <v>116</v>
      </c>
      <c r="C19" s="296">
        <v>12.858884824298899</v>
      </c>
      <c r="D19" s="298">
        <v>9.9080974337032792</v>
      </c>
      <c r="E19" s="13">
        <v>98</v>
      </c>
      <c r="F19" s="300">
        <v>12.5191619826265</v>
      </c>
      <c r="G19" s="302">
        <v>9.1736887200627795</v>
      </c>
      <c r="H19" s="13">
        <v>17</v>
      </c>
      <c r="I19" s="304">
        <v>19.698725376593298</v>
      </c>
      <c r="J19" s="306">
        <v>17.938148662910599</v>
      </c>
    </row>
    <row r="20" spans="1:10" x14ac:dyDescent="0.3">
      <c r="A20" s="4" t="s">
        <v>44</v>
      </c>
      <c r="B20" s="13">
        <v>293</v>
      </c>
      <c r="C20" s="296">
        <v>17.9468332720813</v>
      </c>
      <c r="D20" s="298">
        <v>12.4904030954636</v>
      </c>
      <c r="E20" s="13" t="s">
        <v>34</v>
      </c>
      <c r="F20" s="300" t="s">
        <v>34</v>
      </c>
      <c r="G20" s="302" t="s">
        <v>34</v>
      </c>
      <c r="H20" s="13" t="s">
        <v>34</v>
      </c>
      <c r="I20" s="304" t="s">
        <v>34</v>
      </c>
      <c r="J20" s="306" t="s">
        <v>34</v>
      </c>
    </row>
    <row r="21" spans="1:10" x14ac:dyDescent="0.3">
      <c r="A21" s="4" t="s">
        <v>45</v>
      </c>
      <c r="B21" s="13">
        <v>62</v>
      </c>
      <c r="C21" s="296">
        <v>16.264428121720901</v>
      </c>
      <c r="D21" s="298">
        <v>8.9013878020135504</v>
      </c>
      <c r="E21" s="13" t="s">
        <v>34</v>
      </c>
      <c r="F21" s="300" t="s">
        <v>34</v>
      </c>
      <c r="G21" s="302" t="s">
        <v>34</v>
      </c>
      <c r="H21" s="13" t="s">
        <v>34</v>
      </c>
      <c r="I21" s="304" t="s">
        <v>34</v>
      </c>
      <c r="J21" s="306" t="s">
        <v>34</v>
      </c>
    </row>
    <row r="22" spans="1:10" x14ac:dyDescent="0.3">
      <c r="A22" s="4" t="s">
        <v>46</v>
      </c>
      <c r="B22" s="13">
        <v>339</v>
      </c>
      <c r="C22" s="296">
        <v>18.204274514015701</v>
      </c>
      <c r="D22" s="298">
        <v>12.670912660574601</v>
      </c>
      <c r="E22" s="13" t="s">
        <v>34</v>
      </c>
      <c r="F22" s="300" t="s">
        <v>34</v>
      </c>
      <c r="G22" s="302" t="s">
        <v>34</v>
      </c>
      <c r="H22" s="13" t="s">
        <v>34</v>
      </c>
      <c r="I22" s="304" t="s">
        <v>34</v>
      </c>
      <c r="J22" s="306" t="s">
        <v>34</v>
      </c>
    </row>
    <row r="23" spans="1:10" x14ac:dyDescent="0.3">
      <c r="A23" s="4" t="s">
        <v>47</v>
      </c>
      <c r="B23" s="13">
        <v>437</v>
      </c>
      <c r="C23" s="296">
        <v>14.565210145652101</v>
      </c>
      <c r="D23" s="298">
        <v>10.7495948085032</v>
      </c>
      <c r="E23" s="13">
        <v>418</v>
      </c>
      <c r="F23" s="300">
        <v>15.201105534948001</v>
      </c>
      <c r="G23" s="302">
        <v>10.8208915252102</v>
      </c>
      <c r="H23" s="13">
        <v>14</v>
      </c>
      <c r="I23" s="304">
        <v>11.656952539550399</v>
      </c>
      <c r="J23" s="306">
        <v>10.645452127286701</v>
      </c>
    </row>
    <row r="24" spans="1:10" x14ac:dyDescent="0.3">
      <c r="A24" s="4" t="s">
        <v>48</v>
      </c>
      <c r="B24" s="13">
        <v>120</v>
      </c>
      <c r="C24" s="296">
        <v>16.622800941958701</v>
      </c>
      <c r="D24" s="298">
        <v>11.4242738669746</v>
      </c>
      <c r="E24" s="13">
        <v>107</v>
      </c>
      <c r="F24" s="300">
        <v>18.1448193996948</v>
      </c>
      <c r="G24" s="302">
        <v>12.0285952743224</v>
      </c>
      <c r="H24" s="13" t="s">
        <v>34</v>
      </c>
      <c r="I24" s="304" t="s">
        <v>34</v>
      </c>
      <c r="J24" s="306" t="s">
        <v>34</v>
      </c>
    </row>
    <row r="25" spans="1:10" x14ac:dyDescent="0.3">
      <c r="A25" s="4" t="s">
        <v>49</v>
      </c>
      <c r="B25" s="13">
        <v>606</v>
      </c>
      <c r="C25" s="296">
        <v>19.0613990941117</v>
      </c>
      <c r="D25" s="298">
        <v>10.439451204356599</v>
      </c>
      <c r="E25" s="13">
        <v>601</v>
      </c>
      <c r="F25" s="300">
        <v>19.5631652615475</v>
      </c>
      <c r="G25" s="302">
        <v>10.5829754383593</v>
      </c>
      <c r="H25" s="13">
        <v>0</v>
      </c>
      <c r="I25" s="304">
        <v>0</v>
      </c>
      <c r="J25" s="306">
        <v>0</v>
      </c>
    </row>
    <row r="26" spans="1:10" x14ac:dyDescent="0.3">
      <c r="A26" s="4" t="s">
        <v>2</v>
      </c>
      <c r="B26" s="13">
        <v>3036</v>
      </c>
      <c r="C26" s="296">
        <v>8.3345686943058102</v>
      </c>
      <c r="D26" s="298">
        <v>7.8271035020505</v>
      </c>
      <c r="E26" s="13">
        <v>2073</v>
      </c>
      <c r="F26" s="300">
        <v>8.8045292571151901</v>
      </c>
      <c r="G26" s="302">
        <v>7.42736811750129</v>
      </c>
      <c r="H26" s="13">
        <v>910</v>
      </c>
      <c r="I26" s="304">
        <v>8.8321217474013203</v>
      </c>
      <c r="J26" s="306">
        <v>9.4162094197593404</v>
      </c>
    </row>
    <row r="27" spans="1:10" x14ac:dyDescent="0.3">
      <c r="A27" s="4" t="s">
        <v>50</v>
      </c>
      <c r="B27" s="13">
        <v>105</v>
      </c>
      <c r="C27" s="296">
        <v>18.369489153254001</v>
      </c>
      <c r="D27" s="298">
        <v>10.033764876338401</v>
      </c>
      <c r="E27" s="13" t="s">
        <v>34</v>
      </c>
      <c r="F27" s="300" t="s">
        <v>34</v>
      </c>
      <c r="G27" s="302" t="s">
        <v>34</v>
      </c>
      <c r="H27" s="13" t="s">
        <v>34</v>
      </c>
      <c r="I27" s="304" t="s">
        <v>34</v>
      </c>
      <c r="J27" s="306" t="s">
        <v>34</v>
      </c>
    </row>
    <row r="28" spans="1:10" x14ac:dyDescent="0.3">
      <c r="A28" s="4" t="s">
        <v>51</v>
      </c>
      <c r="B28" s="13">
        <v>163</v>
      </c>
      <c r="C28" s="296">
        <v>16.010215106571099</v>
      </c>
      <c r="D28" s="298">
        <v>11.923414594759</v>
      </c>
      <c r="E28" s="13" t="s">
        <v>34</v>
      </c>
      <c r="F28" s="300" t="s">
        <v>34</v>
      </c>
      <c r="G28" s="302" t="s">
        <v>34</v>
      </c>
      <c r="H28" s="13" t="s">
        <v>34</v>
      </c>
      <c r="I28" s="304" t="s">
        <v>34</v>
      </c>
      <c r="J28" s="306" t="s">
        <v>34</v>
      </c>
    </row>
    <row r="29" spans="1:10" x14ac:dyDescent="0.3">
      <c r="A29" s="4" t="s">
        <v>52</v>
      </c>
      <c r="B29" s="13">
        <v>340</v>
      </c>
      <c r="C29" s="296">
        <v>12.148063455766801</v>
      </c>
      <c r="D29" s="298">
        <v>9.4527470593515197</v>
      </c>
      <c r="E29" s="13">
        <v>326</v>
      </c>
      <c r="F29" s="300">
        <v>12.550046196489101</v>
      </c>
      <c r="G29" s="302">
        <v>9.5406729830586201</v>
      </c>
      <c r="H29" s="13">
        <v>12</v>
      </c>
      <c r="I29" s="304">
        <v>11.5495668912416</v>
      </c>
      <c r="J29" s="306">
        <v>10.0364458795641</v>
      </c>
    </row>
    <row r="30" spans="1:10" x14ac:dyDescent="0.3">
      <c r="A30" s="4" t="s">
        <v>53</v>
      </c>
      <c r="B30" s="13">
        <v>300</v>
      </c>
      <c r="C30" s="296">
        <v>15.9404888416578</v>
      </c>
      <c r="D30" s="298">
        <v>11.791582068415901</v>
      </c>
      <c r="E30" s="13">
        <v>257</v>
      </c>
      <c r="F30" s="300">
        <v>16.795190171219399</v>
      </c>
      <c r="G30" s="302">
        <v>11.653005077100101</v>
      </c>
      <c r="H30" s="13">
        <v>41</v>
      </c>
      <c r="I30" s="304">
        <v>14.0796703296703</v>
      </c>
      <c r="J30" s="306">
        <v>14.393633772002</v>
      </c>
    </row>
    <row r="31" spans="1:10" x14ac:dyDescent="0.3">
      <c r="A31" s="4" t="s">
        <v>54</v>
      </c>
      <c r="B31" s="13">
        <v>271</v>
      </c>
      <c r="C31" s="296">
        <v>12.520790981334301</v>
      </c>
      <c r="D31" s="298">
        <v>7.9175995005260802</v>
      </c>
      <c r="E31" s="13">
        <v>184</v>
      </c>
      <c r="F31" s="300">
        <v>12.2372971534983</v>
      </c>
      <c r="G31" s="302">
        <v>7.1436202808881397</v>
      </c>
      <c r="H31" s="13">
        <v>86</v>
      </c>
      <c r="I31" s="304">
        <v>14.226633581472299</v>
      </c>
      <c r="J31" s="306">
        <v>10.831574606898601</v>
      </c>
    </row>
    <row r="32" spans="1:10" x14ac:dyDescent="0.3">
      <c r="A32" s="4" t="s">
        <v>55</v>
      </c>
      <c r="B32" s="13">
        <v>171</v>
      </c>
      <c r="C32" s="296">
        <v>18.041780966448599</v>
      </c>
      <c r="D32" s="298">
        <v>12.1739262167902</v>
      </c>
      <c r="E32" s="13" t="s">
        <v>34</v>
      </c>
      <c r="F32" s="300" t="s">
        <v>34</v>
      </c>
      <c r="G32" s="302" t="s">
        <v>34</v>
      </c>
      <c r="H32" s="13">
        <v>0</v>
      </c>
      <c r="I32" s="304">
        <v>0</v>
      </c>
      <c r="J32" s="306">
        <v>0</v>
      </c>
    </row>
    <row r="33" spans="1:10" x14ac:dyDescent="0.3">
      <c r="A33" s="4" t="s">
        <v>56</v>
      </c>
      <c r="B33" s="13">
        <v>302</v>
      </c>
      <c r="C33" s="296">
        <v>13.7874360847334</v>
      </c>
      <c r="D33" s="298">
        <v>9.1386064457105594</v>
      </c>
      <c r="E33" s="13">
        <v>288</v>
      </c>
      <c r="F33" s="300">
        <v>14.4079243583971</v>
      </c>
      <c r="G33" s="302">
        <v>9.5633678402384295</v>
      </c>
      <c r="H33" s="13">
        <v>14</v>
      </c>
      <c r="I33" s="304">
        <v>13.1086142322097</v>
      </c>
      <c r="J33" s="306">
        <v>7.3400658244136903</v>
      </c>
    </row>
    <row r="34" spans="1:10" x14ac:dyDescent="0.3">
      <c r="A34" s="4" t="s">
        <v>57</v>
      </c>
      <c r="B34" s="13">
        <v>436</v>
      </c>
      <c r="C34" s="296">
        <v>16.7203558828041</v>
      </c>
      <c r="D34" s="298">
        <v>11.975617196706599</v>
      </c>
      <c r="E34" s="13">
        <v>342</v>
      </c>
      <c r="F34" s="300">
        <v>16.670728735071901</v>
      </c>
      <c r="G34" s="302">
        <v>11.2619446743851</v>
      </c>
      <c r="H34" s="13">
        <v>90</v>
      </c>
      <c r="I34" s="304">
        <v>18.591200165255099</v>
      </c>
      <c r="J34" s="306">
        <v>15.4803525618896</v>
      </c>
    </row>
    <row r="35" spans="1:10" x14ac:dyDescent="0.3">
      <c r="A35" s="4" t="s">
        <v>58</v>
      </c>
      <c r="B35" s="13">
        <v>251</v>
      </c>
      <c r="C35" s="296">
        <v>16.048593350383602</v>
      </c>
      <c r="D35" s="298">
        <v>10.998751392024801</v>
      </c>
      <c r="E35" s="13">
        <v>219</v>
      </c>
      <c r="F35" s="300">
        <v>16.176687841631001</v>
      </c>
      <c r="G35" s="302">
        <v>10.877429455343099</v>
      </c>
      <c r="H35" s="13">
        <v>29</v>
      </c>
      <c r="I35" s="304">
        <v>18.7217559715946</v>
      </c>
      <c r="J35" s="306">
        <v>12.9876233404148</v>
      </c>
    </row>
    <row r="36" spans="1:10" x14ac:dyDescent="0.3">
      <c r="A36" s="4" t="s">
        <v>59</v>
      </c>
      <c r="B36" s="13">
        <v>192</v>
      </c>
      <c r="C36" s="296">
        <v>16.379457430472598</v>
      </c>
      <c r="D36" s="298">
        <v>11.3215156631088</v>
      </c>
      <c r="E36" s="13" t="s">
        <v>34</v>
      </c>
      <c r="F36" s="300" t="s">
        <v>34</v>
      </c>
      <c r="G36" s="302" t="s">
        <v>34</v>
      </c>
      <c r="H36" s="13" t="s">
        <v>34</v>
      </c>
      <c r="I36" s="304" t="s">
        <v>34</v>
      </c>
      <c r="J36" s="306" t="s">
        <v>34</v>
      </c>
    </row>
    <row r="37" spans="1:10" x14ac:dyDescent="0.3">
      <c r="A37" s="4" t="s">
        <v>60</v>
      </c>
      <c r="B37" s="13">
        <v>595</v>
      </c>
      <c r="C37" s="296">
        <v>16.7036298812498</v>
      </c>
      <c r="D37" s="298">
        <v>10.8076999093377</v>
      </c>
      <c r="E37" s="13">
        <v>583</v>
      </c>
      <c r="F37" s="300">
        <v>17.122382448823799</v>
      </c>
      <c r="G37" s="302">
        <v>10.9411781941751</v>
      </c>
      <c r="H37" s="13" t="s">
        <v>34</v>
      </c>
      <c r="I37" s="304" t="s">
        <v>34</v>
      </c>
      <c r="J37" s="306" t="s">
        <v>34</v>
      </c>
    </row>
    <row r="38" spans="1:10" x14ac:dyDescent="0.3">
      <c r="A38" s="4" t="s">
        <v>61</v>
      </c>
      <c r="B38" s="13">
        <v>97</v>
      </c>
      <c r="C38" s="296">
        <v>14.224959671506101</v>
      </c>
      <c r="D38" s="298">
        <v>10.050131697862399</v>
      </c>
      <c r="E38" s="13" t="s">
        <v>34</v>
      </c>
      <c r="F38" s="300" t="s">
        <v>34</v>
      </c>
      <c r="G38" s="302" t="s">
        <v>34</v>
      </c>
      <c r="H38" s="13" t="s">
        <v>34</v>
      </c>
      <c r="I38" s="304" t="s">
        <v>34</v>
      </c>
      <c r="J38" s="306" t="s">
        <v>34</v>
      </c>
    </row>
    <row r="39" spans="1:10" x14ac:dyDescent="0.3">
      <c r="A39" s="4" t="s">
        <v>62</v>
      </c>
      <c r="B39" s="13">
        <v>569</v>
      </c>
      <c r="C39" s="296">
        <v>17.439543936003901</v>
      </c>
      <c r="D39" s="298">
        <v>12.0144167431966</v>
      </c>
      <c r="E39" s="13">
        <v>534</v>
      </c>
      <c r="F39" s="300">
        <v>17.9544079080089</v>
      </c>
      <c r="G39" s="302">
        <v>12.0076551324526</v>
      </c>
      <c r="H39" s="13">
        <v>24</v>
      </c>
      <c r="I39" s="304">
        <v>16.783216783216801</v>
      </c>
      <c r="J39" s="306">
        <v>14.3461540840126</v>
      </c>
    </row>
    <row r="40" spans="1:10" x14ac:dyDescent="0.3">
      <c r="A40" s="4" t="s">
        <v>4</v>
      </c>
      <c r="B40" s="13">
        <v>2232</v>
      </c>
      <c r="C40" s="296">
        <v>11.744030643922301</v>
      </c>
      <c r="D40" s="298">
        <v>8.3010985906544104</v>
      </c>
      <c r="E40" s="13">
        <v>1781</v>
      </c>
      <c r="F40" s="300">
        <v>12.4552422513148</v>
      </c>
      <c r="G40" s="302">
        <v>8.0746043566545591</v>
      </c>
      <c r="H40" s="13">
        <v>426</v>
      </c>
      <c r="I40" s="304">
        <v>11.3018332316345</v>
      </c>
      <c r="J40" s="306">
        <v>9.8485143186796904</v>
      </c>
    </row>
    <row r="41" spans="1:10" x14ac:dyDescent="0.3">
      <c r="A41" s="4" t="s">
        <v>63</v>
      </c>
      <c r="B41" s="13">
        <v>54</v>
      </c>
      <c r="C41" s="296">
        <v>15.8963791580807</v>
      </c>
      <c r="D41" s="298">
        <v>11.3379478344331</v>
      </c>
      <c r="E41" s="13" t="s">
        <v>34</v>
      </c>
      <c r="F41" s="300" t="s">
        <v>34</v>
      </c>
      <c r="G41" s="302" t="s">
        <v>34</v>
      </c>
      <c r="H41" s="13">
        <v>0</v>
      </c>
      <c r="I41" s="304">
        <v>0</v>
      </c>
      <c r="J41" s="306">
        <v>0</v>
      </c>
    </row>
    <row r="42" spans="1:10" x14ac:dyDescent="0.3">
      <c r="A42" s="4" t="s">
        <v>64</v>
      </c>
      <c r="B42" s="13">
        <v>197</v>
      </c>
      <c r="C42" s="296">
        <v>17.3951434878587</v>
      </c>
      <c r="D42" s="298">
        <v>11.6516159841145</v>
      </c>
      <c r="E42" s="13">
        <v>136</v>
      </c>
      <c r="F42" s="300">
        <v>21.532615579480701</v>
      </c>
      <c r="G42" s="302">
        <v>12.4218435065702</v>
      </c>
      <c r="H42" s="13">
        <v>60</v>
      </c>
      <c r="I42" s="304">
        <v>13.029315960912101</v>
      </c>
      <c r="J42" s="306">
        <v>11.506802460445799</v>
      </c>
    </row>
    <row r="43" spans="1:10" x14ac:dyDescent="0.3">
      <c r="A43" s="4" t="s">
        <v>65</v>
      </c>
      <c r="B43" s="13">
        <v>228</v>
      </c>
      <c r="C43" s="296">
        <v>16.590264134468502</v>
      </c>
      <c r="D43" s="298">
        <v>10.281285887451901</v>
      </c>
      <c r="E43" s="13">
        <v>222</v>
      </c>
      <c r="F43" s="300">
        <v>17.209302325581401</v>
      </c>
      <c r="G43" s="302">
        <v>10.5813716999587</v>
      </c>
      <c r="H43" s="13" t="s">
        <v>34</v>
      </c>
      <c r="I43" s="304" t="s">
        <v>34</v>
      </c>
      <c r="J43" s="306" t="s">
        <v>34</v>
      </c>
    </row>
    <row r="44" spans="1:10" x14ac:dyDescent="0.3">
      <c r="A44" s="4" t="s">
        <v>66</v>
      </c>
      <c r="B44" s="13">
        <v>492</v>
      </c>
      <c r="C44" s="296">
        <v>17.034831382868202</v>
      </c>
      <c r="D44" s="298">
        <v>11.0336622723961</v>
      </c>
      <c r="E44" s="13">
        <v>482</v>
      </c>
      <c r="F44" s="300">
        <v>17.376257255128198</v>
      </c>
      <c r="G44" s="302">
        <v>11.152208736633201</v>
      </c>
      <c r="H44" s="13" t="s">
        <v>34</v>
      </c>
      <c r="I44" s="304" t="s">
        <v>34</v>
      </c>
      <c r="J44" s="306" t="s">
        <v>34</v>
      </c>
    </row>
    <row r="45" spans="1:10" x14ac:dyDescent="0.3">
      <c r="A45" s="4" t="s">
        <v>67</v>
      </c>
      <c r="B45" s="13">
        <v>140</v>
      </c>
      <c r="C45" s="296">
        <v>15.018236429950701</v>
      </c>
      <c r="D45" s="298">
        <v>10.787392788574699</v>
      </c>
      <c r="E45" s="13">
        <v>69</v>
      </c>
      <c r="F45" s="300">
        <v>16.3545863948803</v>
      </c>
      <c r="G45" s="302">
        <v>9.4778632127537694</v>
      </c>
      <c r="H45" s="13">
        <v>71</v>
      </c>
      <c r="I45" s="304">
        <v>14.5016339869281</v>
      </c>
      <c r="J45" s="306">
        <v>11.998994768736299</v>
      </c>
    </row>
    <row r="46" spans="1:10" x14ac:dyDescent="0.3">
      <c r="A46" s="4" t="s">
        <v>68</v>
      </c>
      <c r="B46" s="13">
        <v>216</v>
      </c>
      <c r="C46" s="296">
        <v>15.2574698029243</v>
      </c>
      <c r="D46" s="298">
        <v>11.325980218073401</v>
      </c>
      <c r="E46" s="13">
        <v>206</v>
      </c>
      <c r="F46" s="300">
        <v>16.255030379547101</v>
      </c>
      <c r="G46" s="302">
        <v>11.755212322956099</v>
      </c>
      <c r="H46" s="13" t="s">
        <v>34</v>
      </c>
      <c r="I46" s="304" t="s">
        <v>34</v>
      </c>
      <c r="J46" s="306" t="s">
        <v>34</v>
      </c>
    </row>
    <row r="47" spans="1:10" x14ac:dyDescent="0.3">
      <c r="A47" s="4" t="s">
        <v>69</v>
      </c>
      <c r="B47" s="13">
        <v>260</v>
      </c>
      <c r="C47" s="296">
        <v>15.7594859983028</v>
      </c>
      <c r="D47" s="298">
        <v>9.8568456963090902</v>
      </c>
      <c r="E47" s="13">
        <v>241</v>
      </c>
      <c r="F47" s="300">
        <v>16.3157538419877</v>
      </c>
      <c r="G47" s="302">
        <v>10.0520307923146</v>
      </c>
      <c r="H47" s="13">
        <v>15</v>
      </c>
      <c r="I47" s="304">
        <v>12.3864574731627</v>
      </c>
      <c r="J47" s="306">
        <v>7.6989857696638202</v>
      </c>
    </row>
    <row r="48" spans="1:10" x14ac:dyDescent="0.3">
      <c r="A48" s="4" t="s">
        <v>70</v>
      </c>
      <c r="B48" s="13">
        <v>185</v>
      </c>
      <c r="C48" s="296">
        <v>15.415382051495699</v>
      </c>
      <c r="D48" s="298">
        <v>11.5616977431535</v>
      </c>
      <c r="E48" s="13">
        <v>179</v>
      </c>
      <c r="F48" s="300">
        <v>15.8393062560835</v>
      </c>
      <c r="G48" s="302">
        <v>11.740536142774101</v>
      </c>
      <c r="H48" s="13" t="s">
        <v>34</v>
      </c>
      <c r="I48" s="304" t="s">
        <v>34</v>
      </c>
      <c r="J48" s="306" t="s">
        <v>34</v>
      </c>
    </row>
    <row r="49" spans="1:10" x14ac:dyDescent="0.3">
      <c r="A49" s="4" t="s">
        <v>71</v>
      </c>
      <c r="B49" s="13">
        <v>61</v>
      </c>
      <c r="C49" s="296">
        <v>14.4584024650391</v>
      </c>
      <c r="D49" s="298">
        <v>9.4434033130315598</v>
      </c>
      <c r="E49" s="13">
        <v>55</v>
      </c>
      <c r="F49" s="300">
        <v>13.9735772357724</v>
      </c>
      <c r="G49" s="302">
        <v>9.0018789673898993</v>
      </c>
      <c r="H49" s="13" t="s">
        <v>34</v>
      </c>
      <c r="I49" s="304" t="s">
        <v>34</v>
      </c>
      <c r="J49" s="306" t="s">
        <v>34</v>
      </c>
    </row>
    <row r="50" spans="1:10" x14ac:dyDescent="0.3">
      <c r="A50" s="4" t="s">
        <v>72</v>
      </c>
      <c r="B50" s="13">
        <v>173</v>
      </c>
      <c r="C50" s="296">
        <v>18.073547847889699</v>
      </c>
      <c r="D50" s="298">
        <v>12.6292699590384</v>
      </c>
      <c r="E50" s="13" t="s">
        <v>34</v>
      </c>
      <c r="F50" s="300" t="s">
        <v>34</v>
      </c>
      <c r="G50" s="302" t="s">
        <v>34</v>
      </c>
      <c r="H50" s="13" t="s">
        <v>34</v>
      </c>
      <c r="I50" s="304" t="s">
        <v>34</v>
      </c>
      <c r="J50" s="306" t="s">
        <v>34</v>
      </c>
    </row>
    <row r="51" spans="1:10" x14ac:dyDescent="0.3">
      <c r="A51" s="4" t="s">
        <v>73</v>
      </c>
      <c r="B51" s="13">
        <v>93</v>
      </c>
      <c r="C51" s="296">
        <v>16.040013797861299</v>
      </c>
      <c r="D51" s="298">
        <v>10.5185511668224</v>
      </c>
      <c r="E51" s="13">
        <v>93</v>
      </c>
      <c r="F51" s="300">
        <v>16.568679850347401</v>
      </c>
      <c r="G51" s="302">
        <v>10.8701604851681</v>
      </c>
      <c r="H51" s="13">
        <v>0</v>
      </c>
      <c r="I51" s="304">
        <v>0</v>
      </c>
      <c r="J51" s="306">
        <v>0</v>
      </c>
    </row>
    <row r="52" spans="1:10" x14ac:dyDescent="0.3">
      <c r="A52" s="4" t="s">
        <v>74</v>
      </c>
      <c r="B52" s="13">
        <v>392</v>
      </c>
      <c r="C52" s="296">
        <v>13.9496815059962</v>
      </c>
      <c r="D52" s="298">
        <v>9.7079966283823609</v>
      </c>
      <c r="E52" s="13">
        <v>381</v>
      </c>
      <c r="F52" s="300">
        <v>14.2233172807705</v>
      </c>
      <c r="G52" s="302">
        <v>9.7891499996789104</v>
      </c>
      <c r="H52" s="13" t="s">
        <v>34</v>
      </c>
      <c r="I52" s="304" t="s">
        <v>34</v>
      </c>
      <c r="J52" s="306" t="s">
        <v>34</v>
      </c>
    </row>
    <row r="53" spans="1:10" x14ac:dyDescent="0.3">
      <c r="A53" s="4" t="s">
        <v>75</v>
      </c>
      <c r="B53" s="13">
        <v>129</v>
      </c>
      <c r="C53" s="296">
        <v>15.4287764621457</v>
      </c>
      <c r="D53" s="298">
        <v>8.4436132990313997</v>
      </c>
      <c r="E53" s="13" t="s">
        <v>34</v>
      </c>
      <c r="F53" s="300" t="s">
        <v>34</v>
      </c>
      <c r="G53" s="302" t="s">
        <v>34</v>
      </c>
      <c r="H53" s="13">
        <v>0</v>
      </c>
      <c r="I53" s="304">
        <v>0</v>
      </c>
      <c r="J53" s="306">
        <v>0</v>
      </c>
    </row>
    <row r="54" spans="1:10" x14ac:dyDescent="0.3">
      <c r="A54" s="4" t="s">
        <v>5</v>
      </c>
      <c r="B54" s="13">
        <v>2877</v>
      </c>
      <c r="C54" s="296">
        <v>11.559230509618599</v>
      </c>
      <c r="D54" s="298">
        <v>9.2250983449095507</v>
      </c>
      <c r="E54" s="13">
        <v>2596</v>
      </c>
      <c r="F54" s="300">
        <v>12.177731076669</v>
      </c>
      <c r="G54" s="302">
        <v>9.1751162551314795</v>
      </c>
      <c r="H54" s="13">
        <v>247</v>
      </c>
      <c r="I54" s="304">
        <v>10.947611027391201</v>
      </c>
      <c r="J54" s="306">
        <v>11.552837782362101</v>
      </c>
    </row>
    <row r="55" spans="1:10" x14ac:dyDescent="0.3">
      <c r="A55" s="4" t="s">
        <v>76</v>
      </c>
      <c r="B55" s="13">
        <v>53</v>
      </c>
      <c r="C55" s="296">
        <v>20.455422616750301</v>
      </c>
      <c r="D55" s="298">
        <v>11.817131605991399</v>
      </c>
      <c r="E55" s="13">
        <v>41</v>
      </c>
      <c r="F55" s="300">
        <v>20.9077001529832</v>
      </c>
      <c r="G55" s="302">
        <v>12.037745888336101</v>
      </c>
      <c r="H55" s="13">
        <v>12</v>
      </c>
      <c r="I55" s="304">
        <v>22.556390977443598</v>
      </c>
      <c r="J55" s="306">
        <v>14.9097409286725</v>
      </c>
    </row>
    <row r="56" spans="1:10" x14ac:dyDescent="0.3">
      <c r="A56" s="4" t="s">
        <v>77</v>
      </c>
      <c r="B56" s="13">
        <v>177</v>
      </c>
      <c r="C56" s="296">
        <v>14.648679963585201</v>
      </c>
      <c r="D56" s="298">
        <v>11.042816566769201</v>
      </c>
      <c r="E56" s="13">
        <v>142</v>
      </c>
      <c r="F56" s="300">
        <v>18.807947019867601</v>
      </c>
      <c r="G56" s="302">
        <v>11.865063069072299</v>
      </c>
      <c r="H56" s="13">
        <v>34</v>
      </c>
      <c r="I56" s="304">
        <v>8.1809432146294494</v>
      </c>
      <c r="J56" s="306">
        <v>8.3703611408972503</v>
      </c>
    </row>
    <row r="57" spans="1:10" x14ac:dyDescent="0.3">
      <c r="A57" s="4" t="s">
        <v>78</v>
      </c>
      <c r="B57" s="13">
        <v>352</v>
      </c>
      <c r="C57" s="296">
        <v>15.5779784032572</v>
      </c>
      <c r="D57" s="298">
        <v>11.491937636317299</v>
      </c>
      <c r="E57" s="13" t="s">
        <v>34</v>
      </c>
      <c r="F57" s="300" t="s">
        <v>34</v>
      </c>
      <c r="G57" s="302" t="s">
        <v>34</v>
      </c>
      <c r="H57" s="13" t="s">
        <v>34</v>
      </c>
      <c r="I57" s="304" t="s">
        <v>34</v>
      </c>
      <c r="J57" s="306" t="s">
        <v>34</v>
      </c>
    </row>
    <row r="58" spans="1:10" x14ac:dyDescent="0.3">
      <c r="A58" s="4" t="s">
        <v>79</v>
      </c>
      <c r="B58" s="13">
        <v>91</v>
      </c>
      <c r="C58" s="296">
        <v>13.907993275256</v>
      </c>
      <c r="D58" s="298">
        <v>8.6086040279430005</v>
      </c>
      <c r="E58" s="13" t="s">
        <v>34</v>
      </c>
      <c r="F58" s="300" t="s">
        <v>34</v>
      </c>
      <c r="G58" s="302" t="s">
        <v>34</v>
      </c>
      <c r="H58" s="13" t="s">
        <v>34</v>
      </c>
      <c r="I58" s="304" t="s">
        <v>34</v>
      </c>
      <c r="J58" s="306" t="s">
        <v>34</v>
      </c>
    </row>
    <row r="59" spans="1:10" x14ac:dyDescent="0.3">
      <c r="A59" s="4" t="s">
        <v>80</v>
      </c>
      <c r="B59" s="13">
        <v>271</v>
      </c>
      <c r="C59" s="296">
        <v>15.1059085841695</v>
      </c>
      <c r="D59" s="298">
        <v>10.534371803891901</v>
      </c>
      <c r="E59" s="13">
        <v>253</v>
      </c>
      <c r="F59" s="300">
        <v>15.845180685163101</v>
      </c>
      <c r="G59" s="302">
        <v>10.7673466389694</v>
      </c>
      <c r="H59" s="13">
        <v>17</v>
      </c>
      <c r="I59" s="304">
        <v>12.8301886792453</v>
      </c>
      <c r="J59" s="306">
        <v>10.664522956668799</v>
      </c>
    </row>
    <row r="60" spans="1:10" x14ac:dyDescent="0.3">
      <c r="A60" s="4" t="s">
        <v>81</v>
      </c>
      <c r="B60" s="13">
        <v>410</v>
      </c>
      <c r="C60" s="296">
        <v>14.2986677826602</v>
      </c>
      <c r="D60" s="298">
        <v>8.1988325680726302</v>
      </c>
      <c r="E60" s="13">
        <v>401</v>
      </c>
      <c r="F60" s="300">
        <v>14.678428932245</v>
      </c>
      <c r="G60" s="302">
        <v>8.2068995984951201</v>
      </c>
      <c r="H60" s="13" t="s">
        <v>34</v>
      </c>
      <c r="I60" s="304" t="s">
        <v>34</v>
      </c>
      <c r="J60" s="306" t="s">
        <v>34</v>
      </c>
    </row>
    <row r="61" spans="1:10" x14ac:dyDescent="0.3">
      <c r="A61" s="4" t="s">
        <v>82</v>
      </c>
      <c r="B61" s="13">
        <v>449</v>
      </c>
      <c r="C61" s="296">
        <v>16.351651553224801</v>
      </c>
      <c r="D61" s="298">
        <v>11.1120084015526</v>
      </c>
      <c r="E61" s="13">
        <v>429</v>
      </c>
      <c r="F61" s="300">
        <v>16.9017413915373</v>
      </c>
      <c r="G61" s="302">
        <v>11.2993779908298</v>
      </c>
      <c r="H61" s="13">
        <v>18</v>
      </c>
      <c r="I61" s="304">
        <v>16.6512488436633</v>
      </c>
      <c r="J61" s="306">
        <v>12.228175523468501</v>
      </c>
    </row>
    <row r="62" spans="1:10" x14ac:dyDescent="0.3">
      <c r="A62" s="4" t="s">
        <v>83</v>
      </c>
      <c r="B62" s="13">
        <v>215</v>
      </c>
      <c r="C62" s="296">
        <v>16.331181162172399</v>
      </c>
      <c r="D62" s="298">
        <v>10.873613171360001</v>
      </c>
      <c r="E62" s="13">
        <v>207</v>
      </c>
      <c r="F62" s="300">
        <v>17.235636969192299</v>
      </c>
      <c r="G62" s="302">
        <v>11.201229000953299</v>
      </c>
      <c r="H62" s="13" t="s">
        <v>34</v>
      </c>
      <c r="I62" s="304" t="s">
        <v>34</v>
      </c>
      <c r="J62" s="306" t="s">
        <v>34</v>
      </c>
    </row>
    <row r="63" spans="1:10" x14ac:dyDescent="0.3">
      <c r="A63" s="4" t="s">
        <v>84</v>
      </c>
      <c r="B63" s="13">
        <v>177</v>
      </c>
      <c r="C63" s="296">
        <v>13.5403916768666</v>
      </c>
      <c r="D63" s="298">
        <v>10.8842810274122</v>
      </c>
      <c r="E63" s="13" t="s">
        <v>34</v>
      </c>
      <c r="F63" s="300" t="s">
        <v>34</v>
      </c>
      <c r="G63" s="302" t="s">
        <v>34</v>
      </c>
      <c r="H63" s="13">
        <v>0</v>
      </c>
      <c r="I63" s="304">
        <v>0</v>
      </c>
      <c r="J63" s="306">
        <v>0</v>
      </c>
    </row>
    <row r="64" spans="1:10" x14ac:dyDescent="0.3">
      <c r="A64" s="4" t="s">
        <v>6</v>
      </c>
      <c r="B64" s="13">
        <v>621</v>
      </c>
      <c r="C64" s="296">
        <v>11.9740850719216</v>
      </c>
      <c r="D64" s="298">
        <v>9.0131058154786192</v>
      </c>
      <c r="E64" s="13">
        <v>422</v>
      </c>
      <c r="F64" s="300">
        <v>14.090620721893901</v>
      </c>
      <c r="G64" s="302">
        <v>8.5422438256735607</v>
      </c>
      <c r="H64" s="13">
        <v>196</v>
      </c>
      <c r="I64" s="304">
        <v>9.7405824470728604</v>
      </c>
      <c r="J64" s="306">
        <v>9.8233967669743407</v>
      </c>
    </row>
    <row r="65" spans="1:10" x14ac:dyDescent="0.3">
      <c r="A65" s="4" t="s">
        <v>85</v>
      </c>
      <c r="B65" s="13">
        <v>237</v>
      </c>
      <c r="C65" s="296">
        <v>16.2328767123288</v>
      </c>
      <c r="D65" s="298">
        <v>10.770230112067299</v>
      </c>
      <c r="E65" s="13">
        <v>227</v>
      </c>
      <c r="F65" s="300">
        <v>16.744117430109899</v>
      </c>
      <c r="G65" s="302">
        <v>10.988430098197901</v>
      </c>
      <c r="H65" s="13" t="s">
        <v>34</v>
      </c>
      <c r="I65" s="304" t="s">
        <v>34</v>
      </c>
      <c r="J65" s="306" t="s">
        <v>34</v>
      </c>
    </row>
    <row r="66" spans="1:10" x14ac:dyDescent="0.3">
      <c r="A66" s="4" t="s">
        <v>86</v>
      </c>
      <c r="B66" s="13">
        <v>224</v>
      </c>
      <c r="C66" s="296">
        <v>12.632528761561</v>
      </c>
      <c r="D66" s="298">
        <v>10.0830805732373</v>
      </c>
      <c r="E66" s="13">
        <v>202</v>
      </c>
      <c r="F66" s="300">
        <v>12.6273676314309</v>
      </c>
      <c r="G66" s="302">
        <v>9.8440925129014207</v>
      </c>
      <c r="H66" s="13">
        <v>20</v>
      </c>
      <c r="I66" s="304">
        <v>17.636684303351</v>
      </c>
      <c r="J66" s="306">
        <v>15.472434188367799</v>
      </c>
    </row>
    <row r="67" spans="1:10" x14ac:dyDescent="0.3">
      <c r="A67" s="4" t="s">
        <v>87</v>
      </c>
      <c r="B67" s="13">
        <v>585</v>
      </c>
      <c r="C67" s="296">
        <v>10.844177510844199</v>
      </c>
      <c r="D67" s="298">
        <v>8.8749553793543008</v>
      </c>
      <c r="E67" s="13">
        <v>503</v>
      </c>
      <c r="F67" s="300">
        <v>11.134230564901699</v>
      </c>
      <c r="G67" s="302">
        <v>8.6923778981375595</v>
      </c>
      <c r="H67" s="13">
        <v>76</v>
      </c>
      <c r="I67" s="304">
        <v>11.6689697528021</v>
      </c>
      <c r="J67" s="306">
        <v>10.848949368792599</v>
      </c>
    </row>
    <row r="68" spans="1:10" x14ac:dyDescent="0.3">
      <c r="A68" s="4" t="s">
        <v>88</v>
      </c>
      <c r="B68" s="13">
        <v>109</v>
      </c>
      <c r="C68" s="296">
        <v>16.704980842911901</v>
      </c>
      <c r="D68" s="298">
        <v>11.4970700777701</v>
      </c>
      <c r="E68" s="13">
        <v>109</v>
      </c>
      <c r="F68" s="300">
        <v>17.583481206646201</v>
      </c>
      <c r="G68" s="302">
        <v>11.9250713435175</v>
      </c>
      <c r="H68" s="13">
        <v>0</v>
      </c>
      <c r="I68" s="304">
        <v>0</v>
      </c>
      <c r="J68" s="306">
        <v>0</v>
      </c>
    </row>
    <row r="69" spans="1:10" x14ac:dyDescent="0.3">
      <c r="A69" s="4" t="s">
        <v>89</v>
      </c>
      <c r="B69" s="13">
        <v>359</v>
      </c>
      <c r="C69" s="296">
        <v>15.325506937033101</v>
      </c>
      <c r="D69" s="298">
        <v>10.481319453568799</v>
      </c>
      <c r="E69" s="13">
        <v>347</v>
      </c>
      <c r="F69" s="300">
        <v>15.617264503353001</v>
      </c>
      <c r="G69" s="302">
        <v>10.643616414986599</v>
      </c>
      <c r="H69" s="13" t="s">
        <v>34</v>
      </c>
      <c r="I69" s="304" t="s">
        <v>34</v>
      </c>
      <c r="J69" s="306" t="s">
        <v>34</v>
      </c>
    </row>
    <row r="70" spans="1:10" x14ac:dyDescent="0.3">
      <c r="A70" s="4" t="s">
        <v>90</v>
      </c>
      <c r="B70" s="13">
        <v>871</v>
      </c>
      <c r="C70" s="296">
        <v>7.6361309101110804</v>
      </c>
      <c r="D70" s="298">
        <v>9.4338047762161104</v>
      </c>
      <c r="E70" s="13">
        <v>657</v>
      </c>
      <c r="F70" s="300">
        <v>8.3631410786797193</v>
      </c>
      <c r="G70" s="302">
        <v>9.3565211615521306</v>
      </c>
      <c r="H70" s="13">
        <v>182</v>
      </c>
      <c r="I70" s="304">
        <v>7.1473452717562003</v>
      </c>
      <c r="J70" s="306">
        <v>10.914838811436701</v>
      </c>
    </row>
    <row r="71" spans="1:10" x14ac:dyDescent="0.3">
      <c r="A71" s="4" t="s">
        <v>91</v>
      </c>
      <c r="B71" s="13">
        <v>41</v>
      </c>
      <c r="C71" s="296">
        <v>12.3160108140583</v>
      </c>
      <c r="D71" s="298">
        <v>7.4357924708668097</v>
      </c>
      <c r="E71" s="13" t="s">
        <v>34</v>
      </c>
      <c r="F71" s="300" t="s">
        <v>34</v>
      </c>
      <c r="G71" s="302" t="s">
        <v>34</v>
      </c>
      <c r="H71" s="13">
        <v>0</v>
      </c>
      <c r="I71" s="304">
        <v>0</v>
      </c>
      <c r="J71" s="306">
        <v>0</v>
      </c>
    </row>
    <row r="72" spans="1:10" x14ac:dyDescent="0.3">
      <c r="A72" s="4" t="s">
        <v>92</v>
      </c>
      <c r="B72" s="13">
        <v>156</v>
      </c>
      <c r="C72" s="296">
        <v>16.345347862531401</v>
      </c>
      <c r="D72" s="298">
        <v>11.2446514749334</v>
      </c>
      <c r="E72" s="13">
        <v>156</v>
      </c>
      <c r="F72" s="300">
        <v>16.884944258036601</v>
      </c>
      <c r="G72" s="302">
        <v>11.5191539790852</v>
      </c>
      <c r="H72" s="13">
        <v>0</v>
      </c>
      <c r="I72" s="304">
        <v>0</v>
      </c>
      <c r="J72" s="306">
        <v>0</v>
      </c>
    </row>
    <row r="73" spans="1:10" x14ac:dyDescent="0.3">
      <c r="A73" s="4" t="s">
        <v>93</v>
      </c>
      <c r="B73" s="13">
        <v>249</v>
      </c>
      <c r="C73" s="296">
        <v>15.9380400691288</v>
      </c>
      <c r="D73" s="298">
        <v>10.326059121848299</v>
      </c>
      <c r="E73" s="13">
        <v>231</v>
      </c>
      <c r="F73" s="300">
        <v>17.1759982154807</v>
      </c>
      <c r="G73" s="302">
        <v>10.571271130754701</v>
      </c>
      <c r="H73" s="13">
        <v>16</v>
      </c>
      <c r="I73" s="304">
        <v>9.2112838226827893</v>
      </c>
      <c r="J73" s="306">
        <v>8.0776766743315598</v>
      </c>
    </row>
    <row r="74" spans="1:10" x14ac:dyDescent="0.3">
      <c r="A74" s="4" t="s">
        <v>94</v>
      </c>
      <c r="B74" s="13">
        <v>175</v>
      </c>
      <c r="C74" s="296">
        <v>15.3266771763882</v>
      </c>
      <c r="D74" s="298">
        <v>10.727827475120201</v>
      </c>
      <c r="E74" s="13" t="s">
        <v>34</v>
      </c>
      <c r="F74" s="300" t="s">
        <v>34</v>
      </c>
      <c r="G74" s="302" t="s">
        <v>34</v>
      </c>
      <c r="H74" s="13">
        <v>0</v>
      </c>
      <c r="I74" s="304">
        <v>0</v>
      </c>
      <c r="J74" s="306">
        <v>0</v>
      </c>
    </row>
    <row r="75" spans="1:10" x14ac:dyDescent="0.3">
      <c r="A75" s="4" t="s">
        <v>95</v>
      </c>
      <c r="B75" s="13">
        <v>60</v>
      </c>
      <c r="C75" s="296">
        <v>14.241633040588701</v>
      </c>
      <c r="D75" s="298">
        <v>8.9553292143818499</v>
      </c>
      <c r="E75" s="13" t="s">
        <v>34</v>
      </c>
      <c r="F75" s="300" t="s">
        <v>34</v>
      </c>
      <c r="G75" s="302" t="s">
        <v>34</v>
      </c>
      <c r="H75" s="13">
        <v>0</v>
      </c>
      <c r="I75" s="304">
        <v>0</v>
      </c>
      <c r="J75" s="306">
        <v>0</v>
      </c>
    </row>
    <row r="76" spans="1:10" x14ac:dyDescent="0.3">
      <c r="A76" s="4" t="s">
        <v>96</v>
      </c>
      <c r="B76" s="13">
        <v>34</v>
      </c>
      <c r="C76" s="296">
        <v>13.391098857817999</v>
      </c>
      <c r="D76" s="298">
        <v>6.5276503853729198</v>
      </c>
      <c r="E76" s="13">
        <v>34</v>
      </c>
      <c r="F76" s="300">
        <v>13.605442176870699</v>
      </c>
      <c r="G76" s="302">
        <v>6.5935980690177498</v>
      </c>
      <c r="H76" s="13">
        <v>0</v>
      </c>
      <c r="I76" s="304">
        <v>0</v>
      </c>
      <c r="J76" s="306">
        <v>0</v>
      </c>
    </row>
    <row r="77" spans="1:10" x14ac:dyDescent="0.3">
      <c r="A77" s="4" t="s">
        <v>97</v>
      </c>
      <c r="B77" s="13">
        <v>160</v>
      </c>
      <c r="C77" s="296">
        <v>17.9795482638499</v>
      </c>
      <c r="D77" s="298">
        <v>11.7778330314457</v>
      </c>
      <c r="E77" s="13">
        <v>160</v>
      </c>
      <c r="F77" s="300">
        <v>18.565792527268499</v>
      </c>
      <c r="G77" s="302">
        <v>12.0535182063324</v>
      </c>
      <c r="H77" s="13">
        <v>0</v>
      </c>
      <c r="I77" s="304">
        <v>0</v>
      </c>
      <c r="J77" s="306">
        <v>0</v>
      </c>
    </row>
    <row r="78" spans="1:10" x14ac:dyDescent="0.3">
      <c r="A78" s="4" t="s">
        <v>98</v>
      </c>
      <c r="B78" s="13">
        <v>515</v>
      </c>
      <c r="C78" s="296">
        <v>12.643311320059899</v>
      </c>
      <c r="D78" s="298">
        <v>9.9734690982157499</v>
      </c>
      <c r="E78" s="13">
        <v>505</v>
      </c>
      <c r="F78" s="300">
        <v>13.2563328520803</v>
      </c>
      <c r="G78" s="302">
        <v>10.2109667277686</v>
      </c>
      <c r="H78" s="13" t="s">
        <v>34</v>
      </c>
      <c r="I78" s="304" t="s">
        <v>34</v>
      </c>
      <c r="J78" s="306" t="s">
        <v>34</v>
      </c>
    </row>
    <row r="79" spans="1:10" x14ac:dyDescent="0.3">
      <c r="A79" s="4" t="s">
        <v>99</v>
      </c>
      <c r="B79" s="13">
        <v>242</v>
      </c>
      <c r="C79" s="296">
        <v>14.4936216086722</v>
      </c>
      <c r="D79" s="298">
        <v>10.511673949284701</v>
      </c>
      <c r="E79" s="13" t="s">
        <v>34</v>
      </c>
      <c r="F79" s="300" t="s">
        <v>34</v>
      </c>
      <c r="G79" s="302" t="s">
        <v>34</v>
      </c>
      <c r="H79" s="13" t="s">
        <v>34</v>
      </c>
      <c r="I79" s="304" t="s">
        <v>34</v>
      </c>
      <c r="J79" s="306" t="s">
        <v>34</v>
      </c>
    </row>
    <row r="80" spans="1:10" x14ac:dyDescent="0.3">
      <c r="A80" s="4" t="s">
        <v>100</v>
      </c>
      <c r="B80" s="13">
        <v>441</v>
      </c>
      <c r="C80" s="296">
        <v>16.169838301616998</v>
      </c>
      <c r="D80" s="298">
        <v>9.8265309108112096</v>
      </c>
      <c r="E80" s="13">
        <v>429</v>
      </c>
      <c r="F80" s="300">
        <v>16.710162427453</v>
      </c>
      <c r="G80" s="302">
        <v>10.0614335012325</v>
      </c>
      <c r="H80" s="13" t="s">
        <v>34</v>
      </c>
      <c r="I80" s="304" t="s">
        <v>34</v>
      </c>
      <c r="J80" s="306" t="s">
        <v>34</v>
      </c>
    </row>
    <row r="81" spans="1:10" x14ac:dyDescent="0.3">
      <c r="A81" s="4" t="s">
        <v>101</v>
      </c>
      <c r="B81" s="13">
        <v>471</v>
      </c>
      <c r="C81" s="296">
        <v>12.638188258023</v>
      </c>
      <c r="D81" s="298">
        <v>10.9187399723934</v>
      </c>
      <c r="E81" s="13">
        <v>415</v>
      </c>
      <c r="F81" s="300">
        <v>12.6101488909146</v>
      </c>
      <c r="G81" s="302">
        <v>10.5107343652487</v>
      </c>
      <c r="H81" s="13">
        <v>53</v>
      </c>
      <c r="I81" s="304">
        <v>17.1576561994173</v>
      </c>
      <c r="J81" s="306">
        <v>20.157332509195601</v>
      </c>
    </row>
    <row r="82" spans="1:10" x14ac:dyDescent="0.3">
      <c r="A82" s="4" t="s">
        <v>102</v>
      </c>
      <c r="B82" s="13">
        <v>1365</v>
      </c>
      <c r="C82" s="296">
        <v>7.6391842582436</v>
      </c>
      <c r="D82" s="298">
        <v>8.4024943353118999</v>
      </c>
      <c r="E82" s="13">
        <v>1149</v>
      </c>
      <c r="F82" s="300">
        <v>8.5997844440452695</v>
      </c>
      <c r="G82" s="302">
        <v>8.3866872498668705</v>
      </c>
      <c r="H82" s="13">
        <v>182</v>
      </c>
      <c r="I82" s="304">
        <v>5.7719142458454904</v>
      </c>
      <c r="J82" s="306">
        <v>9.8597591147778907</v>
      </c>
    </row>
    <row r="83" spans="1:10" x14ac:dyDescent="0.3">
      <c r="A83" s="4" t="s">
        <v>103</v>
      </c>
      <c r="B83" s="13">
        <v>186</v>
      </c>
      <c r="C83" s="296">
        <v>16.8234442836469</v>
      </c>
      <c r="D83" s="298">
        <v>13.114617253994201</v>
      </c>
      <c r="E83" s="13">
        <v>185</v>
      </c>
      <c r="F83" s="300">
        <v>17.091648189209199</v>
      </c>
      <c r="G83" s="302">
        <v>13.274082561838499</v>
      </c>
      <c r="H83" s="13">
        <v>0</v>
      </c>
      <c r="I83" s="304">
        <v>0</v>
      </c>
      <c r="J83" s="306">
        <v>0</v>
      </c>
    </row>
    <row r="84" spans="1:10" x14ac:dyDescent="0.3">
      <c r="A84" s="4" t="s">
        <v>104</v>
      </c>
      <c r="B84" s="13">
        <v>101</v>
      </c>
      <c r="C84" s="296">
        <v>12.2856100231115</v>
      </c>
      <c r="D84" s="298">
        <v>8.1671580117137292</v>
      </c>
      <c r="E84" s="13">
        <v>101</v>
      </c>
      <c r="F84" s="300">
        <v>12.739656912209901</v>
      </c>
      <c r="G84" s="302">
        <v>8.4367747427046709</v>
      </c>
      <c r="H84" s="13">
        <v>0</v>
      </c>
      <c r="I84" s="304">
        <v>0</v>
      </c>
      <c r="J84" s="306">
        <v>0</v>
      </c>
    </row>
    <row r="85" spans="1:10" x14ac:dyDescent="0.3">
      <c r="A85" s="4" t="s">
        <v>105</v>
      </c>
      <c r="B85" s="13">
        <v>650</v>
      </c>
      <c r="C85" s="296">
        <v>12.962150520480201</v>
      </c>
      <c r="D85" s="298">
        <v>9.68860672646497</v>
      </c>
      <c r="E85" s="13">
        <v>641</v>
      </c>
      <c r="F85" s="300">
        <v>13.4618615591398</v>
      </c>
      <c r="G85" s="302">
        <v>9.8853817221840607</v>
      </c>
      <c r="H85" s="13" t="s">
        <v>34</v>
      </c>
      <c r="I85" s="304" t="s">
        <v>34</v>
      </c>
      <c r="J85" s="306" t="s">
        <v>34</v>
      </c>
    </row>
    <row r="86" spans="1:10" x14ac:dyDescent="0.3">
      <c r="A86" s="4" t="s">
        <v>9</v>
      </c>
      <c r="B86" s="13">
        <v>5217</v>
      </c>
      <c r="C86" s="296">
        <v>10.7575882547014</v>
      </c>
      <c r="D86" s="298">
        <v>9.5158572121855904</v>
      </c>
      <c r="E86" s="13">
        <v>2140</v>
      </c>
      <c r="F86" s="300">
        <v>11.347066465176701</v>
      </c>
      <c r="G86" s="302">
        <v>7.68441400879464</v>
      </c>
      <c r="H86" s="13">
        <v>3023</v>
      </c>
      <c r="I86" s="304">
        <v>11.0832471751102</v>
      </c>
      <c r="J86" s="306">
        <v>11.386704777775501</v>
      </c>
    </row>
    <row r="87" spans="1:10" x14ac:dyDescent="0.3">
      <c r="A87" s="4" t="s">
        <v>106</v>
      </c>
      <c r="B87" s="13">
        <v>141</v>
      </c>
      <c r="C87" s="296">
        <v>14.0466228332337</v>
      </c>
      <c r="D87" s="298">
        <v>10.9789861119032</v>
      </c>
      <c r="E87" s="13" t="s">
        <v>34</v>
      </c>
      <c r="F87" s="300" t="s">
        <v>34</v>
      </c>
      <c r="G87" s="302" t="s">
        <v>34</v>
      </c>
      <c r="H87" s="13" t="s">
        <v>34</v>
      </c>
      <c r="I87" s="304" t="s">
        <v>34</v>
      </c>
      <c r="J87" s="306" t="s">
        <v>34</v>
      </c>
    </row>
    <row r="88" spans="1:10" x14ac:dyDescent="0.3">
      <c r="A88" s="4" t="s">
        <v>107</v>
      </c>
      <c r="B88" s="13">
        <v>101</v>
      </c>
      <c r="C88" s="296">
        <v>14.6228463877226</v>
      </c>
      <c r="D88" s="298">
        <v>9.6883167843472808</v>
      </c>
      <c r="E88" s="13" t="s">
        <v>34</v>
      </c>
      <c r="F88" s="300" t="s">
        <v>34</v>
      </c>
      <c r="G88" s="302" t="s">
        <v>34</v>
      </c>
      <c r="H88" s="13">
        <v>0</v>
      </c>
      <c r="I88" s="304">
        <v>0</v>
      </c>
      <c r="J88" s="306">
        <v>0</v>
      </c>
    </row>
    <row r="89" spans="1:10" x14ac:dyDescent="0.3">
      <c r="A89" s="4" t="s">
        <v>12</v>
      </c>
      <c r="B89" s="13">
        <v>1318</v>
      </c>
      <c r="C89" s="296">
        <v>16.223934611881099</v>
      </c>
      <c r="D89" s="298">
        <v>9.9497659967269403</v>
      </c>
      <c r="E89" s="13">
        <v>1287</v>
      </c>
      <c r="F89" s="300">
        <v>16.695422055599501</v>
      </c>
      <c r="G89" s="302">
        <v>10.000816626572099</v>
      </c>
      <c r="H89" s="13">
        <v>24</v>
      </c>
      <c r="I89" s="304">
        <v>13.6208853575482</v>
      </c>
      <c r="J89" s="306">
        <v>12.9320770098631</v>
      </c>
    </row>
    <row r="90" spans="1:10" x14ac:dyDescent="0.3">
      <c r="A90" s="4" t="s">
        <v>108</v>
      </c>
      <c r="B90" s="13">
        <v>1090</v>
      </c>
      <c r="C90" s="296">
        <v>10.6512923242292</v>
      </c>
      <c r="D90" s="298">
        <v>8.5418759526958592</v>
      </c>
      <c r="E90" s="13">
        <v>1005</v>
      </c>
      <c r="F90" s="300">
        <v>11.3227954348291</v>
      </c>
      <c r="G90" s="302">
        <v>8.6138194926121496</v>
      </c>
      <c r="H90" s="13">
        <v>74</v>
      </c>
      <c r="I90" s="304">
        <v>8.1238335711933196</v>
      </c>
      <c r="J90" s="306">
        <v>9.1212515956680793</v>
      </c>
    </row>
    <row r="91" spans="1:10" x14ac:dyDescent="0.3">
      <c r="A91" s="4" t="s">
        <v>109</v>
      </c>
      <c r="B91" s="13">
        <v>403</v>
      </c>
      <c r="C91" s="296">
        <v>13.060245649285401</v>
      </c>
      <c r="D91" s="298">
        <v>11.184705790785101</v>
      </c>
      <c r="E91" s="13">
        <v>339</v>
      </c>
      <c r="F91" s="300">
        <v>14.1953854528705</v>
      </c>
      <c r="G91" s="302">
        <v>11.6643372407091</v>
      </c>
      <c r="H91" s="13">
        <v>62</v>
      </c>
      <c r="I91" s="304">
        <v>10.7938718662953</v>
      </c>
      <c r="J91" s="306">
        <v>10.529118899058201</v>
      </c>
    </row>
    <row r="92" spans="1:10" x14ac:dyDescent="0.3">
      <c r="A92" s="4" t="s">
        <v>110</v>
      </c>
      <c r="B92" s="13">
        <v>67</v>
      </c>
      <c r="C92" s="296">
        <v>13.653963725290399</v>
      </c>
      <c r="D92" s="298">
        <v>12.015562948992001</v>
      </c>
      <c r="E92" s="13">
        <v>60</v>
      </c>
      <c r="F92" s="300">
        <v>13.9827546026567</v>
      </c>
      <c r="G92" s="302">
        <v>12.1070868709132</v>
      </c>
      <c r="H92" s="13" t="s">
        <v>34</v>
      </c>
      <c r="I92" s="304" t="s">
        <v>34</v>
      </c>
      <c r="J92" s="306" t="s">
        <v>34</v>
      </c>
    </row>
    <row r="93" spans="1:10" x14ac:dyDescent="0.3">
      <c r="A93" s="4" t="s">
        <v>111</v>
      </c>
      <c r="B93" s="13">
        <v>181</v>
      </c>
      <c r="C93" s="296">
        <v>20.408163265306101</v>
      </c>
      <c r="D93" s="298">
        <v>11.793404943627801</v>
      </c>
      <c r="E93" s="13">
        <v>180</v>
      </c>
      <c r="F93" s="300">
        <v>20.888940466519699</v>
      </c>
      <c r="G93" s="302">
        <v>12.0141106713361</v>
      </c>
      <c r="H93" s="13">
        <v>0</v>
      </c>
      <c r="I93" s="304">
        <v>0</v>
      </c>
      <c r="J93" s="306">
        <v>0</v>
      </c>
    </row>
    <row r="94" spans="1:10" x14ac:dyDescent="0.3">
      <c r="A94" s="4" t="s">
        <v>112</v>
      </c>
      <c r="B94" s="13">
        <v>160</v>
      </c>
      <c r="C94" s="296">
        <v>15.8824697240421</v>
      </c>
      <c r="D94" s="298">
        <v>12.0051337669496</v>
      </c>
      <c r="E94" s="13">
        <v>159</v>
      </c>
      <c r="F94" s="300">
        <v>16.246040666189799</v>
      </c>
      <c r="G94" s="302">
        <v>12.3050114090944</v>
      </c>
      <c r="H94" s="13">
        <v>0</v>
      </c>
      <c r="I94" s="304">
        <v>0</v>
      </c>
      <c r="J94" s="306">
        <v>0</v>
      </c>
    </row>
    <row r="95" spans="1:10" x14ac:dyDescent="0.3">
      <c r="A95" s="4" t="s">
        <v>113</v>
      </c>
      <c r="B95" s="13">
        <v>75</v>
      </c>
      <c r="C95" s="296">
        <v>24.023062139654101</v>
      </c>
      <c r="D95" s="298">
        <v>16.283214731776098</v>
      </c>
      <c r="E95" s="13" t="s">
        <v>34</v>
      </c>
      <c r="F95" s="300" t="s">
        <v>34</v>
      </c>
      <c r="G95" s="302" t="s">
        <v>34</v>
      </c>
      <c r="H95" s="13" t="s">
        <v>34</v>
      </c>
      <c r="I95" s="304" t="s">
        <v>34</v>
      </c>
      <c r="J95" s="306" t="s">
        <v>34</v>
      </c>
    </row>
    <row r="96" spans="1:10" x14ac:dyDescent="0.3">
      <c r="A96" s="4" t="s">
        <v>114</v>
      </c>
      <c r="B96" s="13">
        <v>307</v>
      </c>
      <c r="C96" s="296">
        <v>14.705177947023</v>
      </c>
      <c r="D96" s="298">
        <v>11.0123981777797</v>
      </c>
      <c r="E96" s="13">
        <v>297</v>
      </c>
      <c r="F96" s="300">
        <v>15.3393244499535</v>
      </c>
      <c r="G96" s="302">
        <v>11.2938288429989</v>
      </c>
      <c r="H96" s="13" t="s">
        <v>34</v>
      </c>
      <c r="I96" s="304" t="s">
        <v>34</v>
      </c>
      <c r="J96" s="306" t="s">
        <v>34</v>
      </c>
    </row>
    <row r="97" spans="1:10" x14ac:dyDescent="0.3">
      <c r="A97" s="4" t="s">
        <v>115</v>
      </c>
      <c r="B97" s="13">
        <v>889</v>
      </c>
      <c r="C97" s="296">
        <v>13.0204900625394</v>
      </c>
      <c r="D97" s="298">
        <v>9.2456390126587404</v>
      </c>
      <c r="E97" s="13">
        <v>858</v>
      </c>
      <c r="F97" s="300">
        <v>13.732833957553099</v>
      </c>
      <c r="G97" s="302">
        <v>9.3899753280286795</v>
      </c>
      <c r="H97" s="13">
        <v>27</v>
      </c>
      <c r="I97" s="304">
        <v>9.5846645367412098</v>
      </c>
      <c r="J97" s="306">
        <v>9.9340440685411693</v>
      </c>
    </row>
    <row r="98" spans="1:10" x14ac:dyDescent="0.3">
      <c r="A98" s="4" t="s">
        <v>116</v>
      </c>
      <c r="B98" s="13">
        <v>108</v>
      </c>
      <c r="C98" s="296">
        <v>15.1091214325685</v>
      </c>
      <c r="D98" s="298">
        <v>8.7147625387090297</v>
      </c>
      <c r="E98" s="13" t="s">
        <v>34</v>
      </c>
      <c r="F98" s="300" t="s">
        <v>34</v>
      </c>
      <c r="G98" s="302" t="s">
        <v>34</v>
      </c>
      <c r="H98" s="13">
        <v>0</v>
      </c>
      <c r="I98" s="304">
        <v>0</v>
      </c>
      <c r="J98" s="306">
        <v>0</v>
      </c>
    </row>
    <row r="99" spans="1:10" x14ac:dyDescent="0.3">
      <c r="A99" s="4" t="s">
        <v>117</v>
      </c>
      <c r="B99" s="13">
        <v>256</v>
      </c>
      <c r="C99" s="296">
        <v>15.1793655499555</v>
      </c>
      <c r="D99" s="298">
        <v>10.433057214176101</v>
      </c>
      <c r="E99" s="13">
        <v>243</v>
      </c>
      <c r="F99" s="300">
        <v>16.271595018079601</v>
      </c>
      <c r="G99" s="302">
        <v>10.5036239090962</v>
      </c>
      <c r="H99" s="13">
        <v>13</v>
      </c>
      <c r="I99" s="304">
        <v>9.5447870778267294</v>
      </c>
      <c r="J99" s="306">
        <v>10.0511394676656</v>
      </c>
    </row>
    <row r="100" spans="1:10" x14ac:dyDescent="0.3">
      <c r="A100" s="4" t="s">
        <v>22</v>
      </c>
      <c r="B100" s="13">
        <v>216</v>
      </c>
      <c r="C100" s="296">
        <v>15.4451197711834</v>
      </c>
      <c r="D100" s="298">
        <v>10.0549489281325</v>
      </c>
      <c r="E100" s="13">
        <v>204</v>
      </c>
      <c r="F100" s="300">
        <v>15.271747267555</v>
      </c>
      <c r="G100" s="302">
        <v>9.8248376213917599</v>
      </c>
      <c r="H100" s="13" t="s">
        <v>34</v>
      </c>
      <c r="I100" s="304" t="s">
        <v>34</v>
      </c>
      <c r="J100" s="306" t="s">
        <v>34</v>
      </c>
    </row>
    <row r="101" spans="1:10" x14ac:dyDescent="0.3">
      <c r="A101" s="4" t="s">
        <v>118</v>
      </c>
      <c r="B101" s="13">
        <v>819</v>
      </c>
      <c r="C101" s="296">
        <v>6.3320988704277799</v>
      </c>
      <c r="D101" s="298">
        <v>5.946686834796</v>
      </c>
      <c r="E101" s="13">
        <v>759</v>
      </c>
      <c r="F101" s="300">
        <v>6.6597057094473104</v>
      </c>
      <c r="G101" s="302">
        <v>5.9222360126573204</v>
      </c>
      <c r="H101" s="13">
        <v>46</v>
      </c>
      <c r="I101" s="304">
        <v>8.1806864662991305</v>
      </c>
      <c r="J101" s="306">
        <v>8.4196539312298295</v>
      </c>
    </row>
    <row r="102" spans="1:10" x14ac:dyDescent="0.3">
      <c r="A102" s="4" t="s">
        <v>119</v>
      </c>
      <c r="B102" s="13">
        <v>713</v>
      </c>
      <c r="C102" s="296">
        <v>9.2862724667882297</v>
      </c>
      <c r="D102" s="298">
        <v>7.93622370746301</v>
      </c>
      <c r="E102" s="13">
        <v>664</v>
      </c>
      <c r="F102" s="300">
        <v>9.8980382803649096</v>
      </c>
      <c r="G102" s="302">
        <v>8.0955728535299691</v>
      </c>
      <c r="H102" s="13">
        <v>43</v>
      </c>
      <c r="I102" s="304">
        <v>7.19183810001672</v>
      </c>
      <c r="J102" s="306">
        <v>7.3721315298629104</v>
      </c>
    </row>
    <row r="103" spans="1:10" ht="14.4" customHeight="1" x14ac:dyDescent="0.3">
      <c r="A103" s="690" t="s">
        <v>24</v>
      </c>
      <c r="B103" s="691"/>
      <c r="C103" s="691"/>
      <c r="D103" s="691"/>
      <c r="E103" s="691"/>
      <c r="F103" s="691"/>
      <c r="G103" s="691"/>
      <c r="H103" s="691"/>
      <c r="I103" s="691"/>
      <c r="J103" s="691"/>
    </row>
    <row r="104" spans="1:10" ht="36" customHeight="1" x14ac:dyDescent="0.3">
      <c r="A104" s="690" t="s">
        <v>177</v>
      </c>
      <c r="B104" s="691"/>
      <c r="C104" s="691"/>
      <c r="D104" s="691"/>
      <c r="E104" s="691"/>
      <c r="F104" s="691"/>
      <c r="G104" s="691"/>
      <c r="H104" s="691"/>
      <c r="I104" s="691"/>
      <c r="J104" s="691"/>
    </row>
    <row r="105" spans="1:10" ht="14.4" customHeight="1" x14ac:dyDescent="0.3">
      <c r="A105" s="690" t="s">
        <v>26</v>
      </c>
      <c r="B105" s="691"/>
      <c r="C105" s="691"/>
      <c r="D105" s="691"/>
      <c r="E105" s="691"/>
      <c r="F105" s="691"/>
      <c r="G105" s="691"/>
      <c r="H105" s="691"/>
      <c r="I105" s="691"/>
      <c r="J105" s="691"/>
    </row>
  </sheetData>
  <mergeCells count="9">
    <mergeCell ref="A103:J103"/>
    <mergeCell ref="A104:J104"/>
    <mergeCell ref="A105:J105"/>
    <mergeCell ref="A1:J1"/>
    <mergeCell ref="A2:J2"/>
    <mergeCell ref="A4:A5"/>
    <mergeCell ref="B4:D4"/>
    <mergeCell ref="E4:G4"/>
    <mergeCell ref="H4:J4"/>
  </mergeCells>
  <pageMargins left="0.7" right="0.7" top="0.75" bottom="0.75" header="0.3" footer="0.3"/>
  <pageSetup paperSize="9" fitToHeight="0" orientation="landscape" horizontalDpi="300" verticalDpi="300"/>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pageSetUpPr fitToPage="1"/>
  </sheetPr>
  <dimension ref="A1:K23"/>
  <sheetViews>
    <sheetView workbookViewId="0">
      <pane ySplit="5" topLeftCell="A6" activePane="bottomLeft" state="frozen"/>
      <selection pane="bottomLeft" sqref="A1:XFD1048576"/>
    </sheetView>
  </sheetViews>
  <sheetFormatPr defaultColWidth="11.5546875" defaultRowHeight="14.4" x14ac:dyDescent="0.3"/>
  <cols>
    <col min="1" max="1" width="23.88671875" customWidth="1"/>
    <col min="2" max="10" width="13.6640625" customWidth="1"/>
  </cols>
  <sheetData>
    <row r="1" spans="1:11" ht="21" x14ac:dyDescent="0.4">
      <c r="A1" s="692" t="s">
        <v>206</v>
      </c>
      <c r="B1" s="692"/>
      <c r="C1" s="692"/>
      <c r="D1" s="692"/>
      <c r="E1" s="692"/>
      <c r="F1" s="692"/>
      <c r="G1" s="692"/>
      <c r="H1" s="692"/>
      <c r="I1" s="692"/>
      <c r="J1" s="692"/>
    </row>
    <row r="2" spans="1:11" ht="21" x14ac:dyDescent="0.4">
      <c r="A2" s="692" t="s">
        <v>192</v>
      </c>
      <c r="B2" s="692"/>
      <c r="C2" s="692"/>
      <c r="D2" s="692"/>
      <c r="E2" s="692"/>
      <c r="F2" s="692"/>
      <c r="G2" s="692"/>
      <c r="H2" s="692"/>
      <c r="I2" s="692"/>
      <c r="J2" s="692"/>
    </row>
    <row r="3" spans="1:11" x14ac:dyDescent="0.3">
      <c r="A3" s="3"/>
      <c r="B3" s="3"/>
      <c r="C3" s="3"/>
      <c r="D3" s="3"/>
      <c r="E3" s="3"/>
      <c r="F3" s="3"/>
      <c r="G3" s="3"/>
      <c r="H3" s="3"/>
      <c r="I3" s="3"/>
      <c r="J3" s="3"/>
    </row>
    <row r="4" spans="1:11" x14ac:dyDescent="0.3">
      <c r="A4" s="693" t="s">
        <v>20</v>
      </c>
      <c r="B4" s="694" t="s">
        <v>21</v>
      </c>
      <c r="C4" s="694" t="s">
        <v>17</v>
      </c>
      <c r="D4" s="694" t="s">
        <v>17</v>
      </c>
      <c r="E4" s="694" t="s">
        <v>22</v>
      </c>
      <c r="F4" s="694" t="s">
        <v>17</v>
      </c>
      <c r="G4" s="694" t="s">
        <v>17</v>
      </c>
      <c r="H4" s="694" t="s">
        <v>23</v>
      </c>
      <c r="I4" s="694" t="s">
        <v>17</v>
      </c>
      <c r="J4" s="694" t="s">
        <v>17</v>
      </c>
      <c r="K4" t="s">
        <v>17</v>
      </c>
    </row>
    <row r="5" spans="1:11" ht="41.4" x14ac:dyDescent="0.3">
      <c r="A5" s="693" t="s">
        <v>17</v>
      </c>
      <c r="B5" s="5" t="s">
        <v>18</v>
      </c>
      <c r="C5" s="5" t="s">
        <v>19</v>
      </c>
      <c r="D5" s="5" t="s">
        <v>193</v>
      </c>
      <c r="E5" s="5" t="s">
        <v>18</v>
      </c>
      <c r="F5" s="5" t="s">
        <v>19</v>
      </c>
      <c r="G5" s="5" t="s">
        <v>193</v>
      </c>
      <c r="H5" s="5" t="s">
        <v>18</v>
      </c>
      <c r="I5" s="5" t="s">
        <v>19</v>
      </c>
      <c r="J5" s="5" t="s">
        <v>193</v>
      </c>
      <c r="K5" t="s">
        <v>17</v>
      </c>
    </row>
    <row r="6" spans="1:11" x14ac:dyDescent="0.3">
      <c r="A6" s="3"/>
      <c r="B6" s="3"/>
      <c r="C6" s="3"/>
      <c r="D6" s="3"/>
      <c r="E6" s="3"/>
      <c r="F6" s="3"/>
      <c r="G6" s="3"/>
      <c r="H6" s="3"/>
      <c r="I6" s="3"/>
      <c r="J6" s="3"/>
    </row>
    <row r="7" spans="1:11" x14ac:dyDescent="0.3">
      <c r="A7" s="6" t="s">
        <v>1</v>
      </c>
      <c r="B7" s="14">
        <v>18466</v>
      </c>
      <c r="C7" s="309">
        <v>264.73906729154999</v>
      </c>
      <c r="D7" s="311">
        <v>223.787623198349</v>
      </c>
      <c r="E7" s="14">
        <v>15606</v>
      </c>
      <c r="F7" s="313">
        <v>285.93268361180299</v>
      </c>
      <c r="G7" s="315">
        <v>221.835189987018</v>
      </c>
      <c r="H7" s="14">
        <v>2710</v>
      </c>
      <c r="I7" s="317">
        <v>228.885328450446</v>
      </c>
      <c r="J7" s="319">
        <v>256.26798702491902</v>
      </c>
    </row>
    <row r="8" spans="1:11" x14ac:dyDescent="0.3">
      <c r="A8" s="4" t="s">
        <v>2</v>
      </c>
      <c r="B8" s="13">
        <v>1237</v>
      </c>
      <c r="C8" s="308">
        <v>175.719961759245</v>
      </c>
      <c r="D8" s="310">
        <v>184.67581425716199</v>
      </c>
      <c r="E8" s="13">
        <v>849</v>
      </c>
      <c r="F8" s="312">
        <v>183.71294905806499</v>
      </c>
      <c r="G8" s="314">
        <v>175.47189475980801</v>
      </c>
      <c r="H8" s="13">
        <v>367</v>
      </c>
      <c r="I8" s="316">
        <v>191.48092495199899</v>
      </c>
      <c r="J8" s="318">
        <v>220.01876712321601</v>
      </c>
    </row>
    <row r="9" spans="1:11" x14ac:dyDescent="0.3">
      <c r="A9" s="4" t="s">
        <v>3</v>
      </c>
      <c r="B9" s="13">
        <v>2635</v>
      </c>
      <c r="C9" s="308">
        <v>334.64609429272798</v>
      </c>
      <c r="D9" s="310">
        <v>235.67203466167501</v>
      </c>
      <c r="E9" s="13">
        <v>2569</v>
      </c>
      <c r="F9" s="312">
        <v>346.17043065811498</v>
      </c>
      <c r="G9" s="314">
        <v>239.45599924675801</v>
      </c>
      <c r="H9" s="13">
        <v>52</v>
      </c>
      <c r="I9" s="316">
        <v>271.087477843812</v>
      </c>
      <c r="J9" s="318">
        <v>246.08929830627901</v>
      </c>
    </row>
    <row r="10" spans="1:11" x14ac:dyDescent="0.3">
      <c r="A10" s="4" t="s">
        <v>4</v>
      </c>
      <c r="B10" s="13">
        <v>884</v>
      </c>
      <c r="C10" s="308">
        <v>239.48007899591701</v>
      </c>
      <c r="D10" s="310">
        <v>187.10704034464601</v>
      </c>
      <c r="E10" s="13">
        <v>708</v>
      </c>
      <c r="F10" s="312">
        <v>252.57029516477701</v>
      </c>
      <c r="G10" s="314">
        <v>181.14356430218899</v>
      </c>
      <c r="H10" s="13">
        <v>168</v>
      </c>
      <c r="I10" s="316">
        <v>239.91774248829</v>
      </c>
      <c r="J10" s="318">
        <v>230.770317502247</v>
      </c>
    </row>
    <row r="11" spans="1:11" x14ac:dyDescent="0.3">
      <c r="A11" s="4" t="s">
        <v>5</v>
      </c>
      <c r="B11" s="13">
        <v>1044</v>
      </c>
      <c r="C11" s="308">
        <v>214.51246699610601</v>
      </c>
      <c r="D11" s="310">
        <v>186.65780375462799</v>
      </c>
      <c r="E11" s="13">
        <v>935</v>
      </c>
      <c r="F11" s="312">
        <v>224.172778471741</v>
      </c>
      <c r="G11" s="314">
        <v>183.11991834827899</v>
      </c>
      <c r="H11" s="13">
        <v>98</v>
      </c>
      <c r="I11" s="316">
        <v>226.369768086482</v>
      </c>
      <c r="J11" s="318">
        <v>254.55358831657301</v>
      </c>
    </row>
    <row r="12" spans="1:11" x14ac:dyDescent="0.3">
      <c r="A12" s="4" t="s">
        <v>6</v>
      </c>
      <c r="B12" s="13">
        <v>275</v>
      </c>
      <c r="C12" s="308">
        <v>278.44999544354602</v>
      </c>
      <c r="D12" s="310">
        <v>228.844104974966</v>
      </c>
      <c r="E12" s="13">
        <v>186</v>
      </c>
      <c r="F12" s="312">
        <v>321.52117545376001</v>
      </c>
      <c r="G12" s="314">
        <v>217.503782644143</v>
      </c>
      <c r="H12" s="13">
        <v>88</v>
      </c>
      <c r="I12" s="316">
        <v>235.47040565129001</v>
      </c>
      <c r="J12" s="318">
        <v>234.26608475734901</v>
      </c>
    </row>
    <row r="13" spans="1:11" x14ac:dyDescent="0.3">
      <c r="A13" s="4" t="s">
        <v>7</v>
      </c>
      <c r="B13" s="13">
        <v>2520</v>
      </c>
      <c r="C13" s="308">
        <v>178.389524853837</v>
      </c>
      <c r="D13" s="310">
        <v>188.47360937237301</v>
      </c>
      <c r="E13" s="13">
        <v>2250</v>
      </c>
      <c r="F13" s="312">
        <v>193.85772566116299</v>
      </c>
      <c r="G13" s="314">
        <v>188.97326033616099</v>
      </c>
      <c r="H13" s="13">
        <v>232</v>
      </c>
      <c r="I13" s="316">
        <v>142.35486859786599</v>
      </c>
      <c r="J13" s="318">
        <v>210.91603530357</v>
      </c>
    </row>
    <row r="14" spans="1:11" x14ac:dyDescent="0.3">
      <c r="A14" s="4" t="s">
        <v>8</v>
      </c>
      <c r="B14" s="13">
        <v>1343</v>
      </c>
      <c r="C14" s="308">
        <v>372.16958518194201</v>
      </c>
      <c r="D14" s="310">
        <v>257.16886643576203</v>
      </c>
      <c r="E14" s="13">
        <v>1312</v>
      </c>
      <c r="F14" s="312">
        <v>386.26975878748999</v>
      </c>
      <c r="G14" s="314">
        <v>260.44418575587503</v>
      </c>
      <c r="H14" s="13">
        <v>26</v>
      </c>
      <c r="I14" s="316">
        <v>260.96557261868901</v>
      </c>
      <c r="J14" s="318">
        <v>278.123538242873</v>
      </c>
    </row>
    <row r="15" spans="1:11" x14ac:dyDescent="0.3">
      <c r="A15" s="4" t="s">
        <v>9</v>
      </c>
      <c r="B15" s="13">
        <v>2187</v>
      </c>
      <c r="C15" s="308">
        <v>236.57232979935199</v>
      </c>
      <c r="D15" s="310">
        <v>229.06479329681099</v>
      </c>
      <c r="E15" s="13">
        <v>916</v>
      </c>
      <c r="F15" s="312">
        <v>245.43822512794401</v>
      </c>
      <c r="G15" s="314">
        <v>184.06423636948799</v>
      </c>
      <c r="H15" s="13">
        <v>1250</v>
      </c>
      <c r="I15" s="316">
        <v>247.507108404153</v>
      </c>
      <c r="J15" s="318">
        <v>279.22352110556199</v>
      </c>
    </row>
    <row r="16" spans="1:11" x14ac:dyDescent="0.3">
      <c r="A16" s="4" t="s">
        <v>10</v>
      </c>
      <c r="B16" s="13">
        <v>1277</v>
      </c>
      <c r="C16" s="308">
        <v>296.68902482941002</v>
      </c>
      <c r="D16" s="310">
        <v>242.36390927385099</v>
      </c>
      <c r="E16" s="13">
        <v>1184</v>
      </c>
      <c r="F16" s="312">
        <v>309.18439558889997</v>
      </c>
      <c r="G16" s="314">
        <v>244.22549905401999</v>
      </c>
      <c r="H16" s="13">
        <v>85</v>
      </c>
      <c r="I16" s="316">
        <v>274.37056165267899</v>
      </c>
      <c r="J16" s="318">
        <v>266.89086497346801</v>
      </c>
    </row>
    <row r="17" spans="1:10" x14ac:dyDescent="0.3">
      <c r="A17" s="4" t="s">
        <v>11</v>
      </c>
      <c r="B17" s="13">
        <v>1262</v>
      </c>
      <c r="C17" s="308">
        <v>365.25927040763202</v>
      </c>
      <c r="D17" s="310">
        <v>275.16702598253198</v>
      </c>
      <c r="E17" s="13">
        <v>1220</v>
      </c>
      <c r="F17" s="312">
        <v>382.55427096758001</v>
      </c>
      <c r="G17" s="314">
        <v>281.18718423577798</v>
      </c>
      <c r="H17" s="13">
        <v>37</v>
      </c>
      <c r="I17" s="316">
        <v>261.465620804183</v>
      </c>
      <c r="J17" s="318">
        <v>276.38690043314398</v>
      </c>
    </row>
    <row r="18" spans="1:10" x14ac:dyDescent="0.3">
      <c r="A18" s="4" t="s">
        <v>12</v>
      </c>
      <c r="B18" s="13">
        <v>640</v>
      </c>
      <c r="C18" s="308">
        <v>401.87625978788498</v>
      </c>
      <c r="D18" s="310">
        <v>263.03522813756001</v>
      </c>
      <c r="E18" s="13">
        <v>611</v>
      </c>
      <c r="F18" s="312">
        <v>405.55699370092299</v>
      </c>
      <c r="G18" s="314">
        <v>259.61487760535698</v>
      </c>
      <c r="H18" s="13">
        <v>23</v>
      </c>
      <c r="I18" s="316">
        <v>588.68697210135701</v>
      </c>
      <c r="J18" s="318">
        <v>599.83084434255397</v>
      </c>
    </row>
    <row r="19" spans="1:10" x14ac:dyDescent="0.3">
      <c r="A19" s="4" t="s">
        <v>13</v>
      </c>
      <c r="B19" s="13">
        <v>1120</v>
      </c>
      <c r="C19" s="308">
        <v>305.90979484924401</v>
      </c>
      <c r="D19" s="310">
        <v>218.61446450980401</v>
      </c>
      <c r="E19" s="13">
        <v>1100</v>
      </c>
      <c r="F19" s="312">
        <v>316.51032974621597</v>
      </c>
      <c r="G19" s="314">
        <v>221.83201212537099</v>
      </c>
      <c r="H19" s="13">
        <v>14</v>
      </c>
      <c r="I19" s="316">
        <v>200.63055316709699</v>
      </c>
      <c r="J19" s="318">
        <v>225.880014399906</v>
      </c>
    </row>
    <row r="20" spans="1:10" x14ac:dyDescent="0.3">
      <c r="A20" s="4" t="s">
        <v>14</v>
      </c>
      <c r="B20" s="13">
        <v>2037</v>
      </c>
      <c r="C20" s="308">
        <v>384.35195091163303</v>
      </c>
      <c r="D20" s="310">
        <v>285.36805419565297</v>
      </c>
      <c r="E20" s="13">
        <v>1761</v>
      </c>
      <c r="F20" s="312">
        <v>414.49533251422798</v>
      </c>
      <c r="G20" s="314">
        <v>288.547451063685</v>
      </c>
      <c r="H20" s="13">
        <v>270</v>
      </c>
      <c r="I20" s="316">
        <v>305.16405393492101</v>
      </c>
      <c r="J20" s="318">
        <v>282.81161512505298</v>
      </c>
    </row>
    <row r="21" spans="1:10" ht="14.4" customHeight="1" x14ac:dyDescent="0.3">
      <c r="A21" s="690" t="s">
        <v>24</v>
      </c>
      <c r="B21" s="691"/>
      <c r="C21" s="691"/>
      <c r="D21" s="691"/>
      <c r="E21" s="691"/>
      <c r="F21" s="691"/>
      <c r="G21" s="691"/>
      <c r="H21" s="691"/>
      <c r="I21" s="691"/>
      <c r="J21" s="691"/>
    </row>
    <row r="22" spans="1:10" ht="24" customHeight="1" x14ac:dyDescent="0.3">
      <c r="A22" s="690" t="s">
        <v>177</v>
      </c>
      <c r="B22" s="691"/>
      <c r="C22" s="691"/>
      <c r="D22" s="691"/>
      <c r="E22" s="691"/>
      <c r="F22" s="691"/>
      <c r="G22" s="691"/>
      <c r="H22" s="691"/>
      <c r="I22" s="691"/>
      <c r="J22" s="691"/>
    </row>
    <row r="23" spans="1:10" ht="14.4" customHeight="1" x14ac:dyDescent="0.3">
      <c r="A23" s="690" t="s">
        <v>26</v>
      </c>
      <c r="B23" s="691"/>
      <c r="C23" s="691"/>
      <c r="D23" s="691"/>
      <c r="E23" s="691"/>
      <c r="F23" s="691"/>
      <c r="G23" s="691"/>
      <c r="H23" s="691"/>
      <c r="I23" s="691"/>
      <c r="J23" s="691"/>
    </row>
  </sheetData>
  <mergeCells count="9">
    <mergeCell ref="A21:J21"/>
    <mergeCell ref="A22:J22"/>
    <mergeCell ref="A23:J23"/>
    <mergeCell ref="A1:J1"/>
    <mergeCell ref="A2:J2"/>
    <mergeCell ref="A4:A5"/>
    <mergeCell ref="B4:D4"/>
    <mergeCell ref="E4:G4"/>
    <mergeCell ref="H4:J4"/>
  </mergeCells>
  <pageMargins left="0.7" right="0.7" top="0.75" bottom="0.75" header="0.3" footer="0.3"/>
  <pageSetup paperSize="9" fitToHeight="0" orientation="landscape" horizontalDpi="300" verticalDpi="300"/>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pageSetUpPr fitToPage="1"/>
  </sheetPr>
  <dimension ref="A1:K23"/>
  <sheetViews>
    <sheetView workbookViewId="0">
      <pane ySplit="5" topLeftCell="A6" activePane="bottomLeft" state="frozen"/>
      <selection pane="bottomLeft" sqref="A1:XFD1048576"/>
    </sheetView>
  </sheetViews>
  <sheetFormatPr defaultColWidth="11.5546875" defaultRowHeight="14.4" x14ac:dyDescent="0.3"/>
  <cols>
    <col min="1" max="1" width="23.88671875" customWidth="1"/>
    <col min="2" max="10" width="13.6640625" customWidth="1"/>
  </cols>
  <sheetData>
    <row r="1" spans="1:11" ht="21" x14ac:dyDescent="0.4">
      <c r="A1" s="692" t="s">
        <v>206</v>
      </c>
      <c r="B1" s="692"/>
      <c r="C1" s="692"/>
      <c r="D1" s="692"/>
      <c r="E1" s="692"/>
      <c r="F1" s="692"/>
      <c r="G1" s="692"/>
      <c r="H1" s="692"/>
      <c r="I1" s="692"/>
      <c r="J1" s="692"/>
    </row>
    <row r="2" spans="1:11" ht="21" x14ac:dyDescent="0.4">
      <c r="A2" s="692" t="s">
        <v>194</v>
      </c>
      <c r="B2" s="692"/>
      <c r="C2" s="692"/>
      <c r="D2" s="692"/>
      <c r="E2" s="692"/>
      <c r="F2" s="692"/>
      <c r="G2" s="692"/>
      <c r="H2" s="692"/>
      <c r="I2" s="692"/>
      <c r="J2" s="692"/>
    </row>
    <row r="3" spans="1:11" x14ac:dyDescent="0.3">
      <c r="A3" s="3"/>
      <c r="B3" s="3"/>
      <c r="C3" s="3"/>
      <c r="D3" s="3"/>
      <c r="E3" s="3"/>
      <c r="F3" s="3"/>
      <c r="G3" s="3"/>
      <c r="H3" s="3"/>
      <c r="I3" s="3"/>
      <c r="J3" s="3"/>
    </row>
    <row r="4" spans="1:11" x14ac:dyDescent="0.3">
      <c r="A4" s="693" t="s">
        <v>20</v>
      </c>
      <c r="B4" s="694" t="s">
        <v>21</v>
      </c>
      <c r="C4" s="694" t="s">
        <v>17</v>
      </c>
      <c r="D4" s="694" t="s">
        <v>17</v>
      </c>
      <c r="E4" s="694" t="s">
        <v>22</v>
      </c>
      <c r="F4" s="694" t="s">
        <v>17</v>
      </c>
      <c r="G4" s="694" t="s">
        <v>17</v>
      </c>
      <c r="H4" s="694" t="s">
        <v>23</v>
      </c>
      <c r="I4" s="694" t="s">
        <v>17</v>
      </c>
      <c r="J4" s="694" t="s">
        <v>17</v>
      </c>
      <c r="K4" t="s">
        <v>17</v>
      </c>
    </row>
    <row r="5" spans="1:11" ht="41.4" x14ac:dyDescent="0.3">
      <c r="A5" s="693" t="s">
        <v>17</v>
      </c>
      <c r="B5" s="5" t="s">
        <v>18</v>
      </c>
      <c r="C5" s="5" t="s">
        <v>19</v>
      </c>
      <c r="D5" s="5" t="s">
        <v>193</v>
      </c>
      <c r="E5" s="5" t="s">
        <v>18</v>
      </c>
      <c r="F5" s="5" t="s">
        <v>19</v>
      </c>
      <c r="G5" s="5" t="s">
        <v>193</v>
      </c>
      <c r="H5" s="5" t="s">
        <v>18</v>
      </c>
      <c r="I5" s="5" t="s">
        <v>19</v>
      </c>
      <c r="J5" s="5" t="s">
        <v>193</v>
      </c>
      <c r="K5" t="s">
        <v>17</v>
      </c>
    </row>
    <row r="6" spans="1:11" x14ac:dyDescent="0.3">
      <c r="A6" s="3"/>
      <c r="B6" s="3"/>
      <c r="C6" s="3"/>
      <c r="D6" s="3"/>
      <c r="E6" s="3"/>
      <c r="F6" s="3"/>
      <c r="G6" s="3"/>
      <c r="H6" s="3"/>
      <c r="I6" s="3"/>
      <c r="J6" s="3"/>
    </row>
    <row r="7" spans="1:11" x14ac:dyDescent="0.3">
      <c r="A7" s="6" t="s">
        <v>1</v>
      </c>
      <c r="B7" s="14">
        <v>10243</v>
      </c>
      <c r="C7" s="321">
        <v>299.499683775351</v>
      </c>
      <c r="D7" s="323">
        <v>281.16481612633402</v>
      </c>
      <c r="E7" s="14">
        <v>8620</v>
      </c>
      <c r="F7" s="325">
        <v>319.87448451781501</v>
      </c>
      <c r="G7" s="327">
        <v>276.36338714060201</v>
      </c>
      <c r="H7" s="14">
        <v>1540</v>
      </c>
      <c r="I7" s="329">
        <v>274.341091485628</v>
      </c>
      <c r="J7" s="331">
        <v>343.753493487421</v>
      </c>
    </row>
    <row r="8" spans="1:11" x14ac:dyDescent="0.3">
      <c r="A8" s="4" t="s">
        <v>2</v>
      </c>
      <c r="B8" s="13">
        <v>656</v>
      </c>
      <c r="C8" s="320">
        <v>193.11441145733701</v>
      </c>
      <c r="D8" s="322">
        <v>230.215233237375</v>
      </c>
      <c r="E8" s="13">
        <v>426</v>
      </c>
      <c r="F8" s="324">
        <v>187.924318553777</v>
      </c>
      <c r="G8" s="326">
        <v>210.73500410910799</v>
      </c>
      <c r="H8" s="13">
        <v>213</v>
      </c>
      <c r="I8" s="328">
        <v>240.32223488395701</v>
      </c>
      <c r="J8" s="330">
        <v>302.67981116404297</v>
      </c>
    </row>
    <row r="9" spans="1:11" x14ac:dyDescent="0.3">
      <c r="A9" s="4" t="s">
        <v>3</v>
      </c>
      <c r="B9" s="13">
        <v>1490</v>
      </c>
      <c r="C9" s="320">
        <v>382.01993682569599</v>
      </c>
      <c r="D9" s="322">
        <v>291.99053806666399</v>
      </c>
      <c r="E9" s="13">
        <v>1451</v>
      </c>
      <c r="F9" s="324">
        <v>395.756054985817</v>
      </c>
      <c r="G9" s="326">
        <v>296.68768909521901</v>
      </c>
      <c r="H9" s="13">
        <v>34</v>
      </c>
      <c r="I9" s="328">
        <v>326.60902977905897</v>
      </c>
      <c r="J9" s="330">
        <v>368.82588958465197</v>
      </c>
    </row>
    <row r="10" spans="1:11" x14ac:dyDescent="0.3">
      <c r="A10" s="4" t="s">
        <v>4</v>
      </c>
      <c r="B10" s="13">
        <v>492</v>
      </c>
      <c r="C10" s="320">
        <v>274.73908163436198</v>
      </c>
      <c r="D10" s="322">
        <v>246.99026362875401</v>
      </c>
      <c r="E10" s="13">
        <v>389</v>
      </c>
      <c r="F10" s="324">
        <v>283.26755312176903</v>
      </c>
      <c r="G10" s="326">
        <v>234.708150667951</v>
      </c>
      <c r="H10" s="13">
        <v>97</v>
      </c>
      <c r="I10" s="328">
        <v>300.02165104698298</v>
      </c>
      <c r="J10" s="330">
        <v>332.30888456952903</v>
      </c>
    </row>
    <row r="11" spans="1:11" x14ac:dyDescent="0.3">
      <c r="A11" s="4" t="s">
        <v>5</v>
      </c>
      <c r="B11" s="13">
        <v>577</v>
      </c>
      <c r="C11" s="320">
        <v>242.64801739327899</v>
      </c>
      <c r="D11" s="322">
        <v>237.307759662141</v>
      </c>
      <c r="E11" s="13">
        <v>502</v>
      </c>
      <c r="F11" s="324">
        <v>246.183421361071</v>
      </c>
      <c r="G11" s="326">
        <v>227.86036726519299</v>
      </c>
      <c r="H11" s="13">
        <v>66</v>
      </c>
      <c r="I11" s="328">
        <v>318.379160636758</v>
      </c>
      <c r="J11" s="330">
        <v>382.114057914878</v>
      </c>
    </row>
    <row r="12" spans="1:11" x14ac:dyDescent="0.3">
      <c r="A12" s="4" t="s">
        <v>6</v>
      </c>
      <c r="B12" s="13">
        <v>165</v>
      </c>
      <c r="C12" s="320">
        <v>351.81986822746802</v>
      </c>
      <c r="D12" s="322">
        <v>327.26413296532297</v>
      </c>
      <c r="E12" s="13">
        <v>111</v>
      </c>
      <c r="F12" s="324">
        <v>397.835203039318</v>
      </c>
      <c r="G12" s="326">
        <v>311.996414734344</v>
      </c>
      <c r="H12" s="13">
        <v>54</v>
      </c>
      <c r="I12" s="328">
        <v>313.04347826087002</v>
      </c>
      <c r="J12" s="330">
        <v>318.46186159870302</v>
      </c>
    </row>
    <row r="13" spans="1:11" x14ac:dyDescent="0.3">
      <c r="A13" s="4" t="s">
        <v>7</v>
      </c>
      <c r="B13" s="13">
        <v>1450</v>
      </c>
      <c r="C13" s="320">
        <v>207.19820866431499</v>
      </c>
      <c r="D13" s="322">
        <v>240.86091305940599</v>
      </c>
      <c r="E13" s="13">
        <v>1293</v>
      </c>
      <c r="F13" s="324">
        <v>224.27747268949099</v>
      </c>
      <c r="G13" s="326">
        <v>241.39058056158001</v>
      </c>
      <c r="H13" s="13">
        <v>140</v>
      </c>
      <c r="I13" s="328">
        <v>175.63668297578701</v>
      </c>
      <c r="J13" s="330">
        <v>280.41420069839103</v>
      </c>
    </row>
    <row r="14" spans="1:11" x14ac:dyDescent="0.3">
      <c r="A14" s="4" t="s">
        <v>8</v>
      </c>
      <c r="B14" s="13">
        <v>752</v>
      </c>
      <c r="C14" s="320">
        <v>420.03194923869199</v>
      </c>
      <c r="D14" s="322">
        <v>317.00993457497202</v>
      </c>
      <c r="E14" s="13">
        <v>734</v>
      </c>
      <c r="F14" s="324">
        <v>436.883957906766</v>
      </c>
      <c r="G14" s="326">
        <v>321.53824130261899</v>
      </c>
      <c r="H14" s="13">
        <v>15</v>
      </c>
      <c r="I14" s="328">
        <v>270.27027027026998</v>
      </c>
      <c r="J14" s="330">
        <v>309.95097620385701</v>
      </c>
    </row>
    <row r="15" spans="1:11" x14ac:dyDescent="0.3">
      <c r="A15" s="4" t="s">
        <v>9</v>
      </c>
      <c r="B15" s="13">
        <v>1202</v>
      </c>
      <c r="C15" s="320">
        <v>273.496961271283</v>
      </c>
      <c r="D15" s="322">
        <v>300.75295897265698</v>
      </c>
      <c r="E15" s="13">
        <v>508</v>
      </c>
      <c r="F15" s="324">
        <v>275.16723993174998</v>
      </c>
      <c r="G15" s="326">
        <v>241.76819550083701</v>
      </c>
      <c r="H15" s="13">
        <v>684</v>
      </c>
      <c r="I15" s="328">
        <v>294.46965326628799</v>
      </c>
      <c r="J15" s="330">
        <v>375.68936174607802</v>
      </c>
    </row>
    <row r="16" spans="1:11" x14ac:dyDescent="0.3">
      <c r="A16" s="4" t="s">
        <v>10</v>
      </c>
      <c r="B16" s="13">
        <v>680</v>
      </c>
      <c r="C16" s="320">
        <v>318.48177862706302</v>
      </c>
      <c r="D16" s="322">
        <v>293.836098255237</v>
      </c>
      <c r="E16" s="13">
        <v>628</v>
      </c>
      <c r="F16" s="324">
        <v>331.91687279338697</v>
      </c>
      <c r="G16" s="326">
        <v>294.94489574452098</v>
      </c>
      <c r="H16" s="13">
        <v>47</v>
      </c>
      <c r="I16" s="328">
        <v>291.65373875271501</v>
      </c>
      <c r="J16" s="330">
        <v>347.17000907666699</v>
      </c>
    </row>
    <row r="17" spans="1:10" x14ac:dyDescent="0.3">
      <c r="A17" s="4" t="s">
        <v>11</v>
      </c>
      <c r="B17" s="13">
        <v>707</v>
      </c>
      <c r="C17" s="320">
        <v>411.61846985054802</v>
      </c>
      <c r="D17" s="322">
        <v>343.30746195289299</v>
      </c>
      <c r="E17" s="13">
        <v>687</v>
      </c>
      <c r="F17" s="324">
        <v>434.96979904015399</v>
      </c>
      <c r="G17" s="326">
        <v>352.38743149325001</v>
      </c>
      <c r="H17" s="13">
        <v>16</v>
      </c>
      <c r="I17" s="328">
        <v>206.98576972833101</v>
      </c>
      <c r="J17" s="330">
        <v>258.932302700901</v>
      </c>
    </row>
    <row r="18" spans="1:10" x14ac:dyDescent="0.3">
      <c r="A18" s="4" t="s">
        <v>12</v>
      </c>
      <c r="B18" s="13">
        <v>350</v>
      </c>
      <c r="C18" s="320">
        <v>448.63167339614199</v>
      </c>
      <c r="D18" s="322">
        <v>326.80832411586499</v>
      </c>
      <c r="E18" s="13">
        <v>331</v>
      </c>
      <c r="F18" s="324">
        <v>449.91164876987898</v>
      </c>
      <c r="G18" s="326">
        <v>320.86116935333303</v>
      </c>
      <c r="H18" s="13" t="s">
        <v>34</v>
      </c>
      <c r="I18" s="328" t="s">
        <v>34</v>
      </c>
      <c r="J18" s="330" t="s">
        <v>34</v>
      </c>
    </row>
    <row r="19" spans="1:10" x14ac:dyDescent="0.3">
      <c r="A19" s="4" t="s">
        <v>13</v>
      </c>
      <c r="B19" s="13">
        <v>642</v>
      </c>
      <c r="C19" s="320">
        <v>352.72981006433702</v>
      </c>
      <c r="D19" s="322">
        <v>275.18242636836999</v>
      </c>
      <c r="E19" s="13">
        <v>629</v>
      </c>
      <c r="F19" s="324">
        <v>364.89151873767298</v>
      </c>
      <c r="G19" s="326">
        <v>277.943219751703</v>
      </c>
      <c r="H19" s="13" t="s">
        <v>34</v>
      </c>
      <c r="I19" s="328" t="s">
        <v>34</v>
      </c>
      <c r="J19" s="330" t="s">
        <v>34</v>
      </c>
    </row>
    <row r="20" spans="1:10" x14ac:dyDescent="0.3">
      <c r="A20" s="4" t="s">
        <v>14</v>
      </c>
      <c r="B20" s="13">
        <v>1076</v>
      </c>
      <c r="C20" s="320">
        <v>409.27953868566499</v>
      </c>
      <c r="D20" s="322">
        <v>338.78808927162402</v>
      </c>
      <c r="E20" s="13">
        <v>927</v>
      </c>
      <c r="F20" s="324">
        <v>441.21216736552998</v>
      </c>
      <c r="G20" s="326">
        <v>340.91493373430399</v>
      </c>
      <c r="H20" s="13">
        <v>146</v>
      </c>
      <c r="I20" s="328">
        <v>327.677529401203</v>
      </c>
      <c r="J20" s="330">
        <v>341.735292865963</v>
      </c>
    </row>
    <row r="21" spans="1:10" ht="14.4" customHeight="1" x14ac:dyDescent="0.3">
      <c r="A21" s="690" t="s">
        <v>24</v>
      </c>
      <c r="B21" s="691"/>
      <c r="C21" s="691"/>
      <c r="D21" s="691"/>
      <c r="E21" s="691"/>
      <c r="F21" s="691"/>
      <c r="G21" s="691"/>
      <c r="H21" s="691"/>
      <c r="I21" s="691"/>
      <c r="J21" s="691"/>
    </row>
    <row r="22" spans="1:10" ht="24" customHeight="1" x14ac:dyDescent="0.3">
      <c r="A22" s="690" t="s">
        <v>177</v>
      </c>
      <c r="B22" s="691"/>
      <c r="C22" s="691"/>
      <c r="D22" s="691"/>
      <c r="E22" s="691"/>
      <c r="F22" s="691"/>
      <c r="G22" s="691"/>
      <c r="H22" s="691"/>
      <c r="I22" s="691"/>
      <c r="J22" s="691"/>
    </row>
    <row r="23" spans="1:10" ht="14.4" customHeight="1" x14ac:dyDescent="0.3">
      <c r="A23" s="690" t="s">
        <v>26</v>
      </c>
      <c r="B23" s="691"/>
      <c r="C23" s="691"/>
      <c r="D23" s="691"/>
      <c r="E23" s="691"/>
      <c r="F23" s="691"/>
      <c r="G23" s="691"/>
      <c r="H23" s="691"/>
      <c r="I23" s="691"/>
      <c r="J23" s="691"/>
    </row>
  </sheetData>
  <mergeCells count="9">
    <mergeCell ref="A21:J21"/>
    <mergeCell ref="A22:J22"/>
    <mergeCell ref="A23:J23"/>
    <mergeCell ref="A1:J1"/>
    <mergeCell ref="A2:J2"/>
    <mergeCell ref="A4:A5"/>
    <mergeCell ref="B4:D4"/>
    <mergeCell ref="E4:G4"/>
    <mergeCell ref="H4:J4"/>
  </mergeCells>
  <pageMargins left="0.7" right="0.7" top="0.75" bottom="0.75" header="0.3" footer="0.3"/>
  <pageSetup paperSize="9" fitToHeight="0" orientation="landscape" horizontalDpi="300" verticalDpi="300"/>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pageSetUpPr fitToPage="1"/>
  </sheetPr>
  <dimension ref="A1:K23"/>
  <sheetViews>
    <sheetView workbookViewId="0">
      <pane ySplit="5" topLeftCell="A6" activePane="bottomLeft" state="frozen"/>
      <selection pane="bottomLeft" activeCell="C26" sqref="C26"/>
    </sheetView>
  </sheetViews>
  <sheetFormatPr defaultColWidth="11.5546875" defaultRowHeight="14.4" x14ac:dyDescent="0.3"/>
  <cols>
    <col min="1" max="1" width="23.88671875" customWidth="1"/>
    <col min="2" max="10" width="13.6640625" customWidth="1"/>
  </cols>
  <sheetData>
    <row r="1" spans="1:11" ht="21" x14ac:dyDescent="0.4">
      <c r="A1" s="692" t="s">
        <v>206</v>
      </c>
      <c r="B1" s="692"/>
      <c r="C1" s="692"/>
      <c r="D1" s="692"/>
      <c r="E1" s="692"/>
      <c r="F1" s="692"/>
      <c r="G1" s="692"/>
      <c r="H1" s="692"/>
      <c r="I1" s="692"/>
      <c r="J1" s="692"/>
    </row>
    <row r="2" spans="1:11" ht="21" x14ac:dyDescent="0.4">
      <c r="A2" s="692" t="s">
        <v>195</v>
      </c>
      <c r="B2" s="692"/>
      <c r="C2" s="692"/>
      <c r="D2" s="692"/>
      <c r="E2" s="692"/>
      <c r="F2" s="692"/>
      <c r="G2" s="692"/>
      <c r="H2" s="692"/>
      <c r="I2" s="692"/>
      <c r="J2" s="692"/>
    </row>
    <row r="3" spans="1:11" x14ac:dyDescent="0.3">
      <c r="A3" s="3"/>
      <c r="B3" s="3"/>
      <c r="C3" s="3"/>
      <c r="D3" s="3"/>
      <c r="E3" s="3"/>
      <c r="F3" s="3"/>
      <c r="G3" s="3"/>
      <c r="H3" s="3"/>
      <c r="I3" s="3"/>
      <c r="J3" s="3"/>
    </row>
    <row r="4" spans="1:11" x14ac:dyDescent="0.3">
      <c r="A4" s="693" t="s">
        <v>20</v>
      </c>
      <c r="B4" s="694" t="s">
        <v>21</v>
      </c>
      <c r="C4" s="694" t="s">
        <v>17</v>
      </c>
      <c r="D4" s="694" t="s">
        <v>17</v>
      </c>
      <c r="E4" s="694" t="s">
        <v>22</v>
      </c>
      <c r="F4" s="694" t="s">
        <v>17</v>
      </c>
      <c r="G4" s="694" t="s">
        <v>17</v>
      </c>
      <c r="H4" s="694" t="s">
        <v>23</v>
      </c>
      <c r="I4" s="694" t="s">
        <v>17</v>
      </c>
      <c r="J4" s="694" t="s">
        <v>17</v>
      </c>
      <c r="K4" t="s">
        <v>17</v>
      </c>
    </row>
    <row r="5" spans="1:11" ht="41.4" x14ac:dyDescent="0.3">
      <c r="A5" s="693" t="s">
        <v>17</v>
      </c>
      <c r="B5" s="5" t="s">
        <v>18</v>
      </c>
      <c r="C5" s="5" t="s">
        <v>19</v>
      </c>
      <c r="D5" s="5" t="s">
        <v>193</v>
      </c>
      <c r="E5" s="5" t="s">
        <v>18</v>
      </c>
      <c r="F5" s="5" t="s">
        <v>19</v>
      </c>
      <c r="G5" s="5" t="s">
        <v>193</v>
      </c>
      <c r="H5" s="5" t="s">
        <v>18</v>
      </c>
      <c r="I5" s="5" t="s">
        <v>19</v>
      </c>
      <c r="J5" s="5" t="s">
        <v>193</v>
      </c>
      <c r="K5" t="s">
        <v>17</v>
      </c>
    </row>
    <row r="6" spans="1:11" x14ac:dyDescent="0.3">
      <c r="A6" s="3"/>
      <c r="B6" s="3"/>
      <c r="C6" s="3"/>
      <c r="D6" s="3"/>
      <c r="E6" s="3"/>
      <c r="F6" s="3"/>
      <c r="G6" s="3"/>
      <c r="H6" s="3"/>
      <c r="I6" s="3"/>
      <c r="J6" s="3"/>
    </row>
    <row r="7" spans="1:11" x14ac:dyDescent="0.3">
      <c r="A7" s="6" t="s">
        <v>1</v>
      </c>
      <c r="B7" s="14">
        <v>8223</v>
      </c>
      <c r="C7" s="333">
        <v>231.299363483729</v>
      </c>
      <c r="D7" s="335">
        <v>175.84609045494</v>
      </c>
      <c r="E7" s="14">
        <v>6986</v>
      </c>
      <c r="F7" s="337">
        <v>252.83004254971101</v>
      </c>
      <c r="G7" s="339">
        <v>175.413271825744</v>
      </c>
      <c r="H7" s="14">
        <v>1170</v>
      </c>
      <c r="I7" s="341">
        <v>187.90532141446101</v>
      </c>
      <c r="J7" s="343">
        <v>192.367877047077</v>
      </c>
    </row>
    <row r="8" spans="1:11" x14ac:dyDescent="0.3">
      <c r="A8" s="4" t="s">
        <v>2</v>
      </c>
      <c r="B8" s="13">
        <v>581</v>
      </c>
      <c r="C8" s="332">
        <v>159.49882777969901</v>
      </c>
      <c r="D8" s="334">
        <v>148.370745101251</v>
      </c>
      <c r="E8" s="13">
        <v>423</v>
      </c>
      <c r="F8" s="336">
        <v>179.65826704099001</v>
      </c>
      <c r="G8" s="338">
        <v>147.27179659062099</v>
      </c>
      <c r="H8" s="13">
        <v>154</v>
      </c>
      <c r="I8" s="340">
        <v>149.466675725253</v>
      </c>
      <c r="J8" s="342">
        <v>159.68039095025</v>
      </c>
    </row>
    <row r="9" spans="1:11" x14ac:dyDescent="0.3">
      <c r="A9" s="4" t="s">
        <v>3</v>
      </c>
      <c r="B9" s="13">
        <v>1145</v>
      </c>
      <c r="C9" s="332">
        <v>288.146725822728</v>
      </c>
      <c r="D9" s="334">
        <v>185.564972926096</v>
      </c>
      <c r="E9" s="13">
        <v>1118</v>
      </c>
      <c r="F9" s="336">
        <v>297.75221050388802</v>
      </c>
      <c r="G9" s="338">
        <v>188.587280243105</v>
      </c>
      <c r="H9" s="13">
        <v>18</v>
      </c>
      <c r="I9" s="340">
        <v>205.19835841313301</v>
      </c>
      <c r="J9" s="342">
        <v>163.21599823324601</v>
      </c>
    </row>
    <row r="10" spans="1:11" x14ac:dyDescent="0.3">
      <c r="A10" s="4" t="s">
        <v>4</v>
      </c>
      <c r="B10" s="13">
        <v>392</v>
      </c>
      <c r="C10" s="332">
        <v>206.257169015122</v>
      </c>
      <c r="D10" s="334">
        <v>139.33630719763201</v>
      </c>
      <c r="E10" s="13">
        <v>319</v>
      </c>
      <c r="F10" s="336">
        <v>223.089403602999</v>
      </c>
      <c r="G10" s="338">
        <v>137.12391574166099</v>
      </c>
      <c r="H10" s="13">
        <v>71</v>
      </c>
      <c r="I10" s="340">
        <v>188.36388719390899</v>
      </c>
      <c r="J10" s="342">
        <v>162.085163755487</v>
      </c>
    </row>
    <row r="11" spans="1:11" x14ac:dyDescent="0.3">
      <c r="A11" s="4" t="s">
        <v>5</v>
      </c>
      <c r="B11" s="13">
        <v>467</v>
      </c>
      <c r="C11" s="332">
        <v>187.631583176639</v>
      </c>
      <c r="D11" s="334">
        <v>144.57511027637801</v>
      </c>
      <c r="E11" s="13">
        <v>433</v>
      </c>
      <c r="F11" s="336">
        <v>203.11854993057401</v>
      </c>
      <c r="G11" s="338">
        <v>145.97107921910899</v>
      </c>
      <c r="H11" s="13">
        <v>32</v>
      </c>
      <c r="I11" s="340">
        <v>141.831397925716</v>
      </c>
      <c r="J11" s="342">
        <v>152.34121471440201</v>
      </c>
    </row>
    <row r="12" spans="1:11" x14ac:dyDescent="0.3">
      <c r="A12" s="4" t="s">
        <v>6</v>
      </c>
      <c r="B12" s="13">
        <v>110</v>
      </c>
      <c r="C12" s="332">
        <v>212.10134587944901</v>
      </c>
      <c r="D12" s="334">
        <v>153.988087285727</v>
      </c>
      <c r="E12" s="13">
        <v>75</v>
      </c>
      <c r="F12" s="336">
        <v>250.42572373034201</v>
      </c>
      <c r="G12" s="338">
        <v>142.68753048526901</v>
      </c>
      <c r="H12" s="13">
        <v>34</v>
      </c>
      <c r="I12" s="340">
        <v>168.96928734718199</v>
      </c>
      <c r="J12" s="342">
        <v>163.086295305422</v>
      </c>
    </row>
    <row r="13" spans="1:11" x14ac:dyDescent="0.3">
      <c r="A13" s="4" t="s">
        <v>7</v>
      </c>
      <c r="B13" s="13">
        <v>1070</v>
      </c>
      <c r="C13" s="332">
        <v>150.10675817099801</v>
      </c>
      <c r="D13" s="334">
        <v>144.77668855413</v>
      </c>
      <c r="E13" s="13">
        <v>957</v>
      </c>
      <c r="F13" s="336">
        <v>163.834234678418</v>
      </c>
      <c r="G13" s="338">
        <v>145.04704012231201</v>
      </c>
      <c r="H13" s="13">
        <v>92</v>
      </c>
      <c r="I13" s="340">
        <v>110.49325630832401</v>
      </c>
      <c r="J13" s="342">
        <v>155.89268275064401</v>
      </c>
    </row>
    <row r="14" spans="1:11" x14ac:dyDescent="0.3">
      <c r="A14" s="4" t="s">
        <v>8</v>
      </c>
      <c r="B14" s="13">
        <v>591</v>
      </c>
      <c r="C14" s="332">
        <v>325.04138640325999</v>
      </c>
      <c r="D14" s="334">
        <v>202.92828858025501</v>
      </c>
      <c r="E14" s="13">
        <v>578</v>
      </c>
      <c r="F14" s="336">
        <v>336.729759803322</v>
      </c>
      <c r="G14" s="338">
        <v>205.46838502752701</v>
      </c>
      <c r="H14" s="13">
        <v>11</v>
      </c>
      <c r="I14" s="340">
        <v>249.26353954226201</v>
      </c>
      <c r="J14" s="342">
        <v>246.656044080486</v>
      </c>
    </row>
    <row r="15" spans="1:11" x14ac:dyDescent="0.3">
      <c r="A15" s="4" t="s">
        <v>9</v>
      </c>
      <c r="B15" s="13">
        <v>985</v>
      </c>
      <c r="C15" s="332">
        <v>203.10953480699399</v>
      </c>
      <c r="D15" s="334">
        <v>176.19459021295401</v>
      </c>
      <c r="E15" s="13">
        <v>408</v>
      </c>
      <c r="F15" s="336">
        <v>216.33659428934999</v>
      </c>
      <c r="G15" s="338">
        <v>138.44579946170799</v>
      </c>
      <c r="H15" s="13">
        <v>566</v>
      </c>
      <c r="I15" s="340">
        <v>207.512997059621</v>
      </c>
      <c r="J15" s="342">
        <v>213.90174804895199</v>
      </c>
    </row>
    <row r="16" spans="1:11" x14ac:dyDescent="0.3">
      <c r="A16" s="4" t="s">
        <v>10</v>
      </c>
      <c r="B16" s="13">
        <v>597</v>
      </c>
      <c r="C16" s="332">
        <v>275.23697119462997</v>
      </c>
      <c r="D16" s="334">
        <v>200.130966985534</v>
      </c>
      <c r="E16" s="13">
        <v>556</v>
      </c>
      <c r="F16" s="336">
        <v>286.98403522264499</v>
      </c>
      <c r="G16" s="338">
        <v>202.30605454851201</v>
      </c>
      <c r="H16" s="13">
        <v>38</v>
      </c>
      <c r="I16" s="340">
        <v>255.63403969054801</v>
      </c>
      <c r="J16" s="342">
        <v>213.50859454277099</v>
      </c>
    </row>
    <row r="17" spans="1:10" x14ac:dyDescent="0.3">
      <c r="A17" s="4" t="s">
        <v>11</v>
      </c>
      <c r="B17" s="13">
        <v>555</v>
      </c>
      <c r="C17" s="332">
        <v>319.42997576936602</v>
      </c>
      <c r="D17" s="334">
        <v>217.22720191096701</v>
      </c>
      <c r="E17" s="13">
        <v>533</v>
      </c>
      <c r="F17" s="336">
        <v>331.12377071076702</v>
      </c>
      <c r="G17" s="338">
        <v>220.893446664968</v>
      </c>
      <c r="H17" s="13">
        <v>21</v>
      </c>
      <c r="I17" s="340">
        <v>327.05186108082898</v>
      </c>
      <c r="J17" s="342">
        <v>277.13089730622403</v>
      </c>
    </row>
    <row r="18" spans="1:10" x14ac:dyDescent="0.3">
      <c r="A18" s="4" t="s">
        <v>12</v>
      </c>
      <c r="B18" s="13">
        <v>290</v>
      </c>
      <c r="C18" s="332">
        <v>356.97579950269602</v>
      </c>
      <c r="D18" s="334">
        <v>208.560474123288</v>
      </c>
      <c r="E18" s="13">
        <v>280</v>
      </c>
      <c r="F18" s="336">
        <v>363.22596546758899</v>
      </c>
      <c r="G18" s="338">
        <v>207.92268238697901</v>
      </c>
      <c r="H18" s="13" t="s">
        <v>34</v>
      </c>
      <c r="I18" s="340" t="s">
        <v>34</v>
      </c>
      <c r="J18" s="342" t="s">
        <v>34</v>
      </c>
    </row>
    <row r="19" spans="1:10" x14ac:dyDescent="0.3">
      <c r="A19" s="4" t="s">
        <v>13</v>
      </c>
      <c r="B19" s="13">
        <v>478</v>
      </c>
      <c r="C19" s="332">
        <v>259.624576344834</v>
      </c>
      <c r="D19" s="334">
        <v>167.362130637002</v>
      </c>
      <c r="E19" s="13">
        <v>471</v>
      </c>
      <c r="F19" s="336">
        <v>268.89700844941802</v>
      </c>
      <c r="G19" s="338">
        <v>171.01582198992901</v>
      </c>
      <c r="H19" s="13" t="s">
        <v>34</v>
      </c>
      <c r="I19" s="340" t="s">
        <v>34</v>
      </c>
      <c r="J19" s="342" t="s">
        <v>34</v>
      </c>
    </row>
    <row r="20" spans="1:10" x14ac:dyDescent="0.3">
      <c r="A20" s="4" t="s">
        <v>14</v>
      </c>
      <c r="B20" s="13">
        <v>961</v>
      </c>
      <c r="C20" s="332">
        <v>359.81458877797797</v>
      </c>
      <c r="D20" s="334">
        <v>238.23238584619801</v>
      </c>
      <c r="E20" s="13">
        <v>834</v>
      </c>
      <c r="F20" s="336">
        <v>388.35674804773902</v>
      </c>
      <c r="G20" s="338">
        <v>241.94616108582099</v>
      </c>
      <c r="H20" s="13">
        <v>124</v>
      </c>
      <c r="I20" s="340">
        <v>282.32508367295799</v>
      </c>
      <c r="J20" s="342">
        <v>232.028533025364</v>
      </c>
    </row>
    <row r="21" spans="1:10" ht="14.4" customHeight="1" x14ac:dyDescent="0.3">
      <c r="A21" s="690" t="s">
        <v>24</v>
      </c>
      <c r="B21" s="691"/>
      <c r="C21" s="691"/>
      <c r="D21" s="691"/>
      <c r="E21" s="691"/>
      <c r="F21" s="691"/>
      <c r="G21" s="691"/>
      <c r="H21" s="691"/>
      <c r="I21" s="691"/>
      <c r="J21" s="691"/>
    </row>
    <row r="22" spans="1:10" ht="24" customHeight="1" x14ac:dyDescent="0.3">
      <c r="A22" s="690" t="s">
        <v>177</v>
      </c>
      <c r="B22" s="691"/>
      <c r="C22" s="691"/>
      <c r="D22" s="691"/>
      <c r="E22" s="691"/>
      <c r="F22" s="691"/>
      <c r="G22" s="691"/>
      <c r="H22" s="691"/>
      <c r="I22" s="691"/>
      <c r="J22" s="691"/>
    </row>
    <row r="23" spans="1:10" ht="14.4" customHeight="1" x14ac:dyDescent="0.3">
      <c r="A23" s="690" t="s">
        <v>26</v>
      </c>
      <c r="B23" s="691"/>
      <c r="C23" s="691"/>
      <c r="D23" s="691"/>
      <c r="E23" s="691"/>
      <c r="F23" s="691"/>
      <c r="G23" s="691"/>
      <c r="H23" s="691"/>
      <c r="I23" s="691"/>
      <c r="J23" s="691"/>
    </row>
  </sheetData>
  <mergeCells count="9">
    <mergeCell ref="A21:J21"/>
    <mergeCell ref="A22:J22"/>
    <mergeCell ref="A23:J23"/>
    <mergeCell ref="A1:J1"/>
    <mergeCell ref="A2:J2"/>
    <mergeCell ref="A4:A5"/>
    <mergeCell ref="B4:D4"/>
    <mergeCell ref="E4:G4"/>
    <mergeCell ref="H4:J4"/>
  </mergeCells>
  <pageMargins left="0.7" right="0.7" top="0.75" bottom="0.75" header="0.3" footer="0.3"/>
  <pageSetup paperSize="9" fitToHeight="0" orientation="landscape" horizontalDpi="300" verticalDpi="300"/>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pageSetUpPr fitToPage="1"/>
  </sheetPr>
  <dimension ref="A1:K105"/>
  <sheetViews>
    <sheetView workbookViewId="0">
      <pane ySplit="5" topLeftCell="A6" activePane="bottomLeft" state="frozen"/>
      <selection pane="bottomLeft" activeCell="C22" sqref="C22"/>
    </sheetView>
  </sheetViews>
  <sheetFormatPr defaultColWidth="11.5546875" defaultRowHeight="14.4" x14ac:dyDescent="0.3"/>
  <cols>
    <col min="1" max="1" width="17.5546875" customWidth="1"/>
    <col min="2" max="10" width="14.33203125" customWidth="1"/>
  </cols>
  <sheetData>
    <row r="1" spans="1:11" ht="21" x14ac:dyDescent="0.4">
      <c r="A1" s="692" t="s">
        <v>206</v>
      </c>
      <c r="B1" s="692"/>
      <c r="C1" s="692"/>
      <c r="D1" s="692"/>
      <c r="E1" s="692"/>
      <c r="F1" s="692"/>
      <c r="G1" s="692"/>
      <c r="H1" s="692"/>
      <c r="I1" s="692"/>
      <c r="J1" s="692"/>
    </row>
    <row r="2" spans="1:11" ht="21" x14ac:dyDescent="0.4">
      <c r="A2" s="692" t="s">
        <v>208</v>
      </c>
      <c r="B2" s="692"/>
      <c r="C2" s="692"/>
      <c r="D2" s="692"/>
      <c r="E2" s="692"/>
      <c r="F2" s="692"/>
      <c r="G2" s="692"/>
      <c r="H2" s="692"/>
      <c r="I2" s="692"/>
      <c r="J2" s="692"/>
    </row>
    <row r="3" spans="1:11" x14ac:dyDescent="0.3">
      <c r="A3" s="3"/>
      <c r="B3" s="3"/>
      <c r="C3" s="3"/>
      <c r="D3" s="3"/>
      <c r="E3" s="3"/>
      <c r="F3" s="3"/>
      <c r="G3" s="3"/>
      <c r="H3" s="3"/>
      <c r="I3" s="3"/>
      <c r="J3" s="3"/>
    </row>
    <row r="4" spans="1:11" x14ac:dyDescent="0.3">
      <c r="A4" s="693" t="s">
        <v>121</v>
      </c>
      <c r="B4" s="694" t="s">
        <v>21</v>
      </c>
      <c r="C4" s="694" t="s">
        <v>17</v>
      </c>
      <c r="D4" s="694" t="s">
        <v>17</v>
      </c>
      <c r="E4" s="694" t="s">
        <v>179</v>
      </c>
      <c r="F4" s="694" t="s">
        <v>17</v>
      </c>
      <c r="G4" s="694" t="s">
        <v>17</v>
      </c>
      <c r="H4" s="694" t="s">
        <v>180</v>
      </c>
      <c r="I4" s="694" t="s">
        <v>17</v>
      </c>
      <c r="J4" s="694" t="s">
        <v>17</v>
      </c>
      <c r="K4" t="s">
        <v>17</v>
      </c>
    </row>
    <row r="5" spans="1:11" ht="41.4" x14ac:dyDescent="0.3">
      <c r="A5" s="693" t="s">
        <v>17</v>
      </c>
      <c r="B5" s="5" t="s">
        <v>18</v>
      </c>
      <c r="C5" s="5" t="s">
        <v>19</v>
      </c>
      <c r="D5" s="5" t="s">
        <v>193</v>
      </c>
      <c r="E5" s="5" t="s">
        <v>18</v>
      </c>
      <c r="F5" s="5" t="s">
        <v>19</v>
      </c>
      <c r="G5" s="5" t="s">
        <v>193</v>
      </c>
      <c r="H5" s="5" t="s">
        <v>18</v>
      </c>
      <c r="I5" s="5" t="s">
        <v>19</v>
      </c>
      <c r="J5" s="5" t="s">
        <v>193</v>
      </c>
      <c r="K5" t="s">
        <v>17</v>
      </c>
    </row>
    <row r="6" spans="1:11" x14ac:dyDescent="0.3">
      <c r="A6" s="3"/>
      <c r="B6" s="3"/>
      <c r="C6" s="3"/>
      <c r="D6" s="3"/>
      <c r="E6" s="3"/>
      <c r="F6" s="3"/>
      <c r="G6" s="3"/>
      <c r="H6" s="3"/>
      <c r="I6" s="3"/>
      <c r="J6" s="3"/>
    </row>
    <row r="7" spans="1:11" x14ac:dyDescent="0.3">
      <c r="A7" s="6" t="s">
        <v>1</v>
      </c>
      <c r="B7" s="14">
        <v>18466</v>
      </c>
      <c r="C7" s="345">
        <v>264.73906729154999</v>
      </c>
      <c r="D7" s="347">
        <v>223.787623198349</v>
      </c>
      <c r="E7" s="14">
        <v>10243</v>
      </c>
      <c r="F7" s="349">
        <v>299.499683775351</v>
      </c>
      <c r="G7" s="351">
        <v>281.16481612633402</v>
      </c>
      <c r="H7" s="14">
        <v>8223</v>
      </c>
      <c r="I7" s="353">
        <v>231.299363483729</v>
      </c>
      <c r="J7" s="355">
        <v>175.84609045494</v>
      </c>
    </row>
    <row r="8" spans="1:11" x14ac:dyDescent="0.3">
      <c r="A8" s="4" t="s">
        <v>31</v>
      </c>
      <c r="B8" s="13">
        <v>239</v>
      </c>
      <c r="C8" s="344">
        <v>308.09688938161497</v>
      </c>
      <c r="D8" s="346">
        <v>210.27737710492201</v>
      </c>
      <c r="E8" s="13">
        <v>126</v>
      </c>
      <c r="F8" s="348">
        <v>331.65749782843301</v>
      </c>
      <c r="G8" s="350">
        <v>255.271034180035</v>
      </c>
      <c r="H8" s="13">
        <v>113</v>
      </c>
      <c r="I8" s="352">
        <v>285.48330049012202</v>
      </c>
      <c r="J8" s="354">
        <v>168.743532160938</v>
      </c>
    </row>
    <row r="9" spans="1:11" x14ac:dyDescent="0.3">
      <c r="A9" s="4" t="s">
        <v>32</v>
      </c>
      <c r="B9" s="13">
        <v>142</v>
      </c>
      <c r="C9" s="344">
        <v>277.788645878164</v>
      </c>
      <c r="D9" s="346">
        <v>260.71158294969302</v>
      </c>
      <c r="E9" s="13">
        <v>73</v>
      </c>
      <c r="F9" s="348">
        <v>288.48053744319299</v>
      </c>
      <c r="G9" s="350">
        <v>296.10691299287902</v>
      </c>
      <c r="H9" s="13">
        <v>69</v>
      </c>
      <c r="I9" s="352">
        <v>267.30717080540802</v>
      </c>
      <c r="J9" s="354">
        <v>231.348536012198</v>
      </c>
    </row>
    <row r="10" spans="1:11" x14ac:dyDescent="0.3">
      <c r="A10" s="4" t="s">
        <v>33</v>
      </c>
      <c r="B10" s="13">
        <v>80</v>
      </c>
      <c r="C10" s="344">
        <v>504.00050400050401</v>
      </c>
      <c r="D10" s="346">
        <v>321.53915913728702</v>
      </c>
      <c r="E10" s="13">
        <v>39</v>
      </c>
      <c r="F10" s="348">
        <v>494.61001902346197</v>
      </c>
      <c r="G10" s="350">
        <v>329.34489188606699</v>
      </c>
      <c r="H10" s="13">
        <v>41</v>
      </c>
      <c r="I10" s="352">
        <v>513.26990485728595</v>
      </c>
      <c r="J10" s="354">
        <v>299.19839147810302</v>
      </c>
    </row>
    <row r="11" spans="1:11" x14ac:dyDescent="0.3">
      <c r="A11" s="4" t="s">
        <v>35</v>
      </c>
      <c r="B11" s="13">
        <v>34</v>
      </c>
      <c r="C11" s="344">
        <v>223.02394227615599</v>
      </c>
      <c r="D11" s="346">
        <v>170.65144581923201</v>
      </c>
      <c r="E11" s="13">
        <v>18</v>
      </c>
      <c r="F11" s="348">
        <v>197.32514799386101</v>
      </c>
      <c r="G11" s="350">
        <v>180.381019860951</v>
      </c>
      <c r="H11" s="13">
        <v>16</v>
      </c>
      <c r="I11" s="352">
        <v>261.30981544994302</v>
      </c>
      <c r="J11" s="354">
        <v>160.33545178628901</v>
      </c>
    </row>
    <row r="12" spans="1:11" x14ac:dyDescent="0.3">
      <c r="A12" s="4" t="s">
        <v>36</v>
      </c>
      <c r="B12" s="13">
        <v>344</v>
      </c>
      <c r="C12" s="344">
        <v>249.99636633188501</v>
      </c>
      <c r="D12" s="346">
        <v>173.28522401306901</v>
      </c>
      <c r="E12" s="13">
        <v>179</v>
      </c>
      <c r="F12" s="348">
        <v>265.70872979351901</v>
      </c>
      <c r="G12" s="350">
        <v>204.37371691307101</v>
      </c>
      <c r="H12" s="13">
        <v>165</v>
      </c>
      <c r="I12" s="352">
        <v>234.92560689115101</v>
      </c>
      <c r="J12" s="354">
        <v>146.89721797527599</v>
      </c>
    </row>
    <row r="13" spans="1:11" x14ac:dyDescent="0.3">
      <c r="A13" s="4" t="s">
        <v>37</v>
      </c>
      <c r="B13" s="13">
        <v>381</v>
      </c>
      <c r="C13" s="344">
        <v>345.82603407430298</v>
      </c>
      <c r="D13" s="346">
        <v>286.697705595748</v>
      </c>
      <c r="E13" s="13">
        <v>209</v>
      </c>
      <c r="F13" s="348">
        <v>389.40955078161397</v>
      </c>
      <c r="G13" s="350">
        <v>367.98715706892602</v>
      </c>
      <c r="H13" s="13">
        <v>172</v>
      </c>
      <c r="I13" s="352">
        <v>304.42477876106199</v>
      </c>
      <c r="J13" s="354">
        <v>221.94354144018399</v>
      </c>
    </row>
    <row r="14" spans="1:11" x14ac:dyDescent="0.3">
      <c r="A14" s="4" t="s">
        <v>38</v>
      </c>
      <c r="B14" s="13">
        <v>187</v>
      </c>
      <c r="C14" s="344">
        <v>472.56829496348303</v>
      </c>
      <c r="D14" s="346">
        <v>343.99130792617001</v>
      </c>
      <c r="E14" s="13">
        <v>93</v>
      </c>
      <c r="F14" s="348">
        <v>474.223649992351</v>
      </c>
      <c r="G14" s="350">
        <v>363.91592143632403</v>
      </c>
      <c r="H14" s="13">
        <v>94</v>
      </c>
      <c r="I14" s="352">
        <v>470.94188376753499</v>
      </c>
      <c r="J14" s="354">
        <v>325.18746153352902</v>
      </c>
    </row>
    <row r="15" spans="1:11" x14ac:dyDescent="0.3">
      <c r="A15" s="4" t="s">
        <v>39</v>
      </c>
      <c r="B15" s="13">
        <v>40</v>
      </c>
      <c r="C15" s="344">
        <v>274.87630566245201</v>
      </c>
      <c r="D15" s="346">
        <v>213.661349117143</v>
      </c>
      <c r="E15" s="13">
        <v>21</v>
      </c>
      <c r="F15" s="348">
        <v>288.26355525051503</v>
      </c>
      <c r="G15" s="350">
        <v>283.94520789601103</v>
      </c>
      <c r="H15" s="13">
        <v>19</v>
      </c>
      <c r="I15" s="352">
        <v>261.45589651850798</v>
      </c>
      <c r="J15" s="354">
        <v>157.774849175562</v>
      </c>
    </row>
    <row r="16" spans="1:11" x14ac:dyDescent="0.3">
      <c r="A16" s="4" t="s">
        <v>40</v>
      </c>
      <c r="B16" s="13">
        <v>148</v>
      </c>
      <c r="C16" s="344">
        <v>520.48531739053999</v>
      </c>
      <c r="D16" s="346">
        <v>363.73613956355598</v>
      </c>
      <c r="E16" s="13">
        <v>80</v>
      </c>
      <c r="F16" s="348">
        <v>568.74733399687204</v>
      </c>
      <c r="G16" s="350">
        <v>449.986297084667</v>
      </c>
      <c r="H16" s="13">
        <v>68</v>
      </c>
      <c r="I16" s="352">
        <v>473.24100494119301</v>
      </c>
      <c r="J16" s="354">
        <v>288.105615164965</v>
      </c>
    </row>
    <row r="17" spans="1:10" x14ac:dyDescent="0.3">
      <c r="A17" s="4" t="s">
        <v>41</v>
      </c>
      <c r="B17" s="13">
        <v>219</v>
      </c>
      <c r="C17" s="344">
        <v>390.20739790464</v>
      </c>
      <c r="D17" s="346">
        <v>251.931253914569</v>
      </c>
      <c r="E17" s="13">
        <v>121</v>
      </c>
      <c r="F17" s="348">
        <v>436.69698282084602</v>
      </c>
      <c r="G17" s="350">
        <v>302.19813742368501</v>
      </c>
      <c r="H17" s="13">
        <v>98</v>
      </c>
      <c r="I17" s="352">
        <v>344.876126126126</v>
      </c>
      <c r="J17" s="354">
        <v>204.98076914374499</v>
      </c>
    </row>
    <row r="18" spans="1:10" x14ac:dyDescent="0.3">
      <c r="A18" s="4" t="s">
        <v>42</v>
      </c>
      <c r="B18" s="13">
        <v>111</v>
      </c>
      <c r="C18" s="344">
        <v>267.30885009030698</v>
      </c>
      <c r="D18" s="346">
        <v>261.67836280920898</v>
      </c>
      <c r="E18" s="13">
        <v>69</v>
      </c>
      <c r="F18" s="348">
        <v>332.321918797862</v>
      </c>
      <c r="G18" s="350">
        <v>331.35845048213997</v>
      </c>
      <c r="H18" s="13">
        <v>42</v>
      </c>
      <c r="I18" s="352">
        <v>202.29265003371501</v>
      </c>
      <c r="J18" s="354">
        <v>196.09420759321401</v>
      </c>
    </row>
    <row r="19" spans="1:10" x14ac:dyDescent="0.3">
      <c r="A19" s="4" t="s">
        <v>43</v>
      </c>
      <c r="B19" s="13">
        <v>64</v>
      </c>
      <c r="C19" s="344">
        <v>365.75608640987502</v>
      </c>
      <c r="D19" s="346">
        <v>310.03786038171302</v>
      </c>
      <c r="E19" s="13">
        <v>34</v>
      </c>
      <c r="F19" s="348">
        <v>401.085289607172</v>
      </c>
      <c r="G19" s="350">
        <v>386.280976775667</v>
      </c>
      <c r="H19" s="13">
        <v>30</v>
      </c>
      <c r="I19" s="352">
        <v>332.55736614566001</v>
      </c>
      <c r="J19" s="354">
        <v>261.419973366129</v>
      </c>
    </row>
    <row r="20" spans="1:10" x14ac:dyDescent="0.3">
      <c r="A20" s="4" t="s">
        <v>44</v>
      </c>
      <c r="B20" s="13">
        <v>132</v>
      </c>
      <c r="C20" s="344">
        <v>408.959940514918</v>
      </c>
      <c r="D20" s="346">
        <v>290.52981811607998</v>
      </c>
      <c r="E20" s="13">
        <v>80</v>
      </c>
      <c r="F20" s="348">
        <v>501.53595385869198</v>
      </c>
      <c r="G20" s="350">
        <v>388.53082344761702</v>
      </c>
      <c r="H20" s="13">
        <v>52</v>
      </c>
      <c r="I20" s="352">
        <v>318.51035158642702</v>
      </c>
      <c r="J20" s="354">
        <v>201.446142204041</v>
      </c>
    </row>
    <row r="21" spans="1:10" x14ac:dyDescent="0.3">
      <c r="A21" s="4" t="s">
        <v>45</v>
      </c>
      <c r="B21" s="13">
        <v>33</v>
      </c>
      <c r="C21" s="344">
        <v>436.45020499933901</v>
      </c>
      <c r="D21" s="346">
        <v>250.90246639417501</v>
      </c>
      <c r="E21" s="13">
        <v>21</v>
      </c>
      <c r="F21" s="348">
        <v>560.14937316617795</v>
      </c>
      <c r="G21" s="350">
        <v>341.80840879210399</v>
      </c>
      <c r="H21" s="13">
        <v>12</v>
      </c>
      <c r="I21" s="352">
        <v>314.795383001049</v>
      </c>
      <c r="J21" s="354">
        <v>163.260373221305</v>
      </c>
    </row>
    <row r="22" spans="1:10" x14ac:dyDescent="0.3">
      <c r="A22" s="4" t="s">
        <v>46</v>
      </c>
      <c r="B22" s="13">
        <v>202</v>
      </c>
      <c r="C22" s="344">
        <v>554.65553694500102</v>
      </c>
      <c r="D22" s="346">
        <v>390.011619730213</v>
      </c>
      <c r="E22" s="13">
        <v>114</v>
      </c>
      <c r="F22" s="348">
        <v>640.55739731415395</v>
      </c>
      <c r="G22" s="350">
        <v>464.74579896945198</v>
      </c>
      <c r="H22" s="13">
        <v>88</v>
      </c>
      <c r="I22" s="352">
        <v>472.55933841692598</v>
      </c>
      <c r="J22" s="354">
        <v>322.245582682681</v>
      </c>
    </row>
    <row r="23" spans="1:10" x14ac:dyDescent="0.3">
      <c r="A23" s="4" t="s">
        <v>47</v>
      </c>
      <c r="B23" s="13">
        <v>177</v>
      </c>
      <c r="C23" s="344">
        <v>299.77136082648798</v>
      </c>
      <c r="D23" s="346">
        <v>246.63496576447599</v>
      </c>
      <c r="E23" s="13">
        <v>94</v>
      </c>
      <c r="F23" s="348">
        <v>323.66916879002798</v>
      </c>
      <c r="G23" s="350">
        <v>303.92139590415297</v>
      </c>
      <c r="H23" s="13">
        <v>83</v>
      </c>
      <c r="I23" s="352">
        <v>276.63900276638998</v>
      </c>
      <c r="J23" s="354">
        <v>198.09137646915201</v>
      </c>
    </row>
    <row r="24" spans="1:10" x14ac:dyDescent="0.3">
      <c r="A24" s="4" t="s">
        <v>48</v>
      </c>
      <c r="B24" s="13">
        <v>65</v>
      </c>
      <c r="C24" s="344">
        <v>465.449337629789</v>
      </c>
      <c r="D24" s="346">
        <v>336.43242849687499</v>
      </c>
      <c r="E24" s="13">
        <v>29</v>
      </c>
      <c r="F24" s="348">
        <v>429.884375926475</v>
      </c>
      <c r="G24" s="350">
        <v>359.50627143306002</v>
      </c>
      <c r="H24" s="13">
        <v>36</v>
      </c>
      <c r="I24" s="352">
        <v>498.684028258762</v>
      </c>
      <c r="J24" s="354">
        <v>312.53691660202003</v>
      </c>
    </row>
    <row r="25" spans="1:10" x14ac:dyDescent="0.3">
      <c r="A25" s="4" t="s">
        <v>49</v>
      </c>
      <c r="B25" s="13">
        <v>240</v>
      </c>
      <c r="C25" s="344">
        <v>384.25822152486501</v>
      </c>
      <c r="D25" s="346">
        <v>197.04669375247499</v>
      </c>
      <c r="E25" s="13">
        <v>138</v>
      </c>
      <c r="F25" s="348">
        <v>450.009782821366</v>
      </c>
      <c r="G25" s="350">
        <v>241.37725863386899</v>
      </c>
      <c r="H25" s="13">
        <v>102</v>
      </c>
      <c r="I25" s="352">
        <v>320.83543029692999</v>
      </c>
      <c r="J25" s="354">
        <v>155.78852375797501</v>
      </c>
    </row>
    <row r="26" spans="1:10" x14ac:dyDescent="0.3">
      <c r="A26" s="4" t="s">
        <v>2</v>
      </c>
      <c r="B26" s="13">
        <v>1237</v>
      </c>
      <c r="C26" s="344">
        <v>175.719961759245</v>
      </c>
      <c r="D26" s="346">
        <v>184.67581425716199</v>
      </c>
      <c r="E26" s="13">
        <v>656</v>
      </c>
      <c r="F26" s="348">
        <v>193.11441145733701</v>
      </c>
      <c r="G26" s="350">
        <v>230.215233237375</v>
      </c>
      <c r="H26" s="13">
        <v>581</v>
      </c>
      <c r="I26" s="352">
        <v>159.49882777969901</v>
      </c>
      <c r="J26" s="354">
        <v>148.370745101251</v>
      </c>
    </row>
    <row r="27" spans="1:10" x14ac:dyDescent="0.3">
      <c r="A27" s="4" t="s">
        <v>50</v>
      </c>
      <c r="B27" s="13">
        <v>50</v>
      </c>
      <c r="C27" s="344">
        <v>438.82745304546302</v>
      </c>
      <c r="D27" s="346">
        <v>271.85225501635398</v>
      </c>
      <c r="E27" s="13">
        <v>23</v>
      </c>
      <c r="F27" s="348">
        <v>405.07220852412797</v>
      </c>
      <c r="G27" s="350">
        <v>305.51640354241403</v>
      </c>
      <c r="H27" s="13">
        <v>27</v>
      </c>
      <c r="I27" s="352">
        <v>472.35829251224601</v>
      </c>
      <c r="J27" s="354">
        <v>240.54024875353099</v>
      </c>
    </row>
    <row r="28" spans="1:10" x14ac:dyDescent="0.3">
      <c r="A28" s="4" t="s">
        <v>51</v>
      </c>
      <c r="B28" s="13">
        <v>56</v>
      </c>
      <c r="C28" s="344">
        <v>273.46420548881702</v>
      </c>
      <c r="D28" s="346">
        <v>209.567541647013</v>
      </c>
      <c r="E28" s="13">
        <v>25</v>
      </c>
      <c r="F28" s="348">
        <v>242.789161891813</v>
      </c>
      <c r="G28" s="350">
        <v>208.324967252063</v>
      </c>
      <c r="H28" s="13">
        <v>31</v>
      </c>
      <c r="I28" s="352">
        <v>304.48875356055402</v>
      </c>
      <c r="J28" s="354">
        <v>208.69558028893701</v>
      </c>
    </row>
    <row r="29" spans="1:10" x14ac:dyDescent="0.3">
      <c r="A29" s="4" t="s">
        <v>52</v>
      </c>
      <c r="B29" s="13">
        <v>139</v>
      </c>
      <c r="C29" s="344">
        <v>251.41534176207799</v>
      </c>
      <c r="D29" s="346">
        <v>222.18870563882999</v>
      </c>
      <c r="E29" s="13">
        <v>77</v>
      </c>
      <c r="F29" s="348">
        <v>282.06161397853401</v>
      </c>
      <c r="G29" s="350">
        <v>291.36543650477302</v>
      </c>
      <c r="H29" s="13">
        <v>62</v>
      </c>
      <c r="I29" s="352">
        <v>221.523510075747</v>
      </c>
      <c r="J29" s="354">
        <v>170.66433678076601</v>
      </c>
    </row>
    <row r="30" spans="1:10" x14ac:dyDescent="0.3">
      <c r="A30" s="4" t="s">
        <v>53</v>
      </c>
      <c r="B30" s="13">
        <v>159</v>
      </c>
      <c r="C30" s="344">
        <v>434.17711149340499</v>
      </c>
      <c r="D30" s="346">
        <v>355.99722052977597</v>
      </c>
      <c r="E30" s="13">
        <v>68</v>
      </c>
      <c r="F30" s="348">
        <v>382.00101117914699</v>
      </c>
      <c r="G30" s="350">
        <v>353.441894199508</v>
      </c>
      <c r="H30" s="13">
        <v>91</v>
      </c>
      <c r="I30" s="352">
        <v>483.52816153028698</v>
      </c>
      <c r="J30" s="354">
        <v>348.45350572027797</v>
      </c>
    </row>
    <row r="31" spans="1:10" x14ac:dyDescent="0.3">
      <c r="A31" s="4" t="s">
        <v>54</v>
      </c>
      <c r="B31" s="13">
        <v>113</v>
      </c>
      <c r="C31" s="344">
        <v>263.74754924843597</v>
      </c>
      <c r="D31" s="346">
        <v>177.521758280477</v>
      </c>
      <c r="E31" s="13">
        <v>64</v>
      </c>
      <c r="F31" s="348">
        <v>301.88679245282998</v>
      </c>
      <c r="G31" s="350">
        <v>211.522498308602</v>
      </c>
      <c r="H31" s="13">
        <v>49</v>
      </c>
      <c r="I31" s="352">
        <v>226.39068564036199</v>
      </c>
      <c r="J31" s="354">
        <v>142.180902512497</v>
      </c>
    </row>
    <row r="32" spans="1:10" x14ac:dyDescent="0.3">
      <c r="A32" s="4" t="s">
        <v>55</v>
      </c>
      <c r="B32" s="13">
        <v>67</v>
      </c>
      <c r="C32" s="344">
        <v>355.55083846317098</v>
      </c>
      <c r="D32" s="346">
        <v>255.363328886739</v>
      </c>
      <c r="E32" s="13">
        <v>41</v>
      </c>
      <c r="F32" s="348">
        <v>437.75357676702998</v>
      </c>
      <c r="G32" s="350">
        <v>376.76066540436102</v>
      </c>
      <c r="H32" s="13">
        <v>26</v>
      </c>
      <c r="I32" s="352">
        <v>274.31947668284403</v>
      </c>
      <c r="J32" s="354">
        <v>167.43632271105099</v>
      </c>
    </row>
    <row r="33" spans="1:10" x14ac:dyDescent="0.3">
      <c r="A33" s="4" t="s">
        <v>56</v>
      </c>
      <c r="B33" s="13">
        <v>153</v>
      </c>
      <c r="C33" s="344">
        <v>354.02735034824298</v>
      </c>
      <c r="D33" s="346">
        <v>250.97714710731401</v>
      </c>
      <c r="E33" s="13">
        <v>90</v>
      </c>
      <c r="F33" s="348">
        <v>422.27748322619999</v>
      </c>
      <c r="G33" s="350">
        <v>324.23823063743203</v>
      </c>
      <c r="H33" s="13">
        <v>63</v>
      </c>
      <c r="I33" s="352">
        <v>287.61869978086202</v>
      </c>
      <c r="J33" s="354">
        <v>181.31738975864701</v>
      </c>
    </row>
    <row r="34" spans="1:10" x14ac:dyDescent="0.3">
      <c r="A34" s="4" t="s">
        <v>57</v>
      </c>
      <c r="B34" s="13">
        <v>226</v>
      </c>
      <c r="C34" s="344">
        <v>447.16171029461202</v>
      </c>
      <c r="D34" s="346">
        <v>342.79100994226297</v>
      </c>
      <c r="E34" s="13">
        <v>128</v>
      </c>
      <c r="F34" s="348">
        <v>523.19640302472897</v>
      </c>
      <c r="G34" s="350">
        <v>455.31550724114601</v>
      </c>
      <c r="H34" s="13">
        <v>98</v>
      </c>
      <c r="I34" s="352">
        <v>375.82451296211099</v>
      </c>
      <c r="J34" s="354">
        <v>255.843173603135</v>
      </c>
    </row>
    <row r="35" spans="1:10" x14ac:dyDescent="0.3">
      <c r="A35" s="4" t="s">
        <v>58</v>
      </c>
      <c r="B35" s="13">
        <v>130</v>
      </c>
      <c r="C35" s="344">
        <v>425.67125081859899</v>
      </c>
      <c r="D35" s="346">
        <v>302.66353638617602</v>
      </c>
      <c r="E35" s="13">
        <v>80</v>
      </c>
      <c r="F35" s="348">
        <v>536.91275167785204</v>
      </c>
      <c r="G35" s="350">
        <v>439.55462054639003</v>
      </c>
      <c r="H35" s="13">
        <v>50</v>
      </c>
      <c r="I35" s="352">
        <v>319.69309462915601</v>
      </c>
      <c r="J35" s="354">
        <v>201.85690369935901</v>
      </c>
    </row>
    <row r="36" spans="1:10" x14ac:dyDescent="0.3">
      <c r="A36" s="4" t="s">
        <v>59</v>
      </c>
      <c r="B36" s="13">
        <v>65</v>
      </c>
      <c r="C36" s="344">
        <v>273.59205320313202</v>
      </c>
      <c r="D36" s="346">
        <v>188.12793958507999</v>
      </c>
      <c r="E36" s="13">
        <v>40</v>
      </c>
      <c r="F36" s="348">
        <v>332.336324360253</v>
      </c>
      <c r="G36" s="350">
        <v>243.55701386740699</v>
      </c>
      <c r="H36" s="13">
        <v>25</v>
      </c>
      <c r="I36" s="352">
        <v>213.274185292612</v>
      </c>
      <c r="J36" s="354">
        <v>143.24466884060499</v>
      </c>
    </row>
    <row r="37" spans="1:10" x14ac:dyDescent="0.3">
      <c r="A37" s="4" t="s">
        <v>60</v>
      </c>
      <c r="B37" s="13">
        <v>286</v>
      </c>
      <c r="C37" s="344">
        <v>405.00162850305202</v>
      </c>
      <c r="D37" s="346">
        <v>272.92179493513299</v>
      </c>
      <c r="E37" s="13">
        <v>162</v>
      </c>
      <c r="F37" s="348">
        <v>462.91004686249897</v>
      </c>
      <c r="G37" s="350">
        <v>340.91600000088101</v>
      </c>
      <c r="H37" s="13">
        <v>124</v>
      </c>
      <c r="I37" s="352">
        <v>348.10926139075298</v>
      </c>
      <c r="J37" s="354">
        <v>213.50877018844901</v>
      </c>
    </row>
    <row r="38" spans="1:10" x14ac:dyDescent="0.3">
      <c r="A38" s="4" t="s">
        <v>61</v>
      </c>
      <c r="B38" s="13">
        <v>48</v>
      </c>
      <c r="C38" s="344">
        <v>352.60412840666999</v>
      </c>
      <c r="D38" s="346">
        <v>261.95876283929903</v>
      </c>
      <c r="E38" s="13">
        <v>28</v>
      </c>
      <c r="F38" s="348">
        <v>412.12834854283199</v>
      </c>
      <c r="G38" s="350">
        <v>314.90211824933402</v>
      </c>
      <c r="H38" s="13">
        <v>20</v>
      </c>
      <c r="I38" s="352">
        <v>293.29813755682699</v>
      </c>
      <c r="J38" s="354">
        <v>218.19517218157</v>
      </c>
    </row>
    <row r="39" spans="1:10" x14ac:dyDescent="0.3">
      <c r="A39" s="4" t="s">
        <v>62</v>
      </c>
      <c r="B39" s="13">
        <v>208</v>
      </c>
      <c r="C39" s="344">
        <v>322.60566110895701</v>
      </c>
      <c r="D39" s="346">
        <v>241.9850771763</v>
      </c>
      <c r="E39" s="13">
        <v>122</v>
      </c>
      <c r="F39" s="348">
        <v>383.06958050741002</v>
      </c>
      <c r="G39" s="350">
        <v>334.10706549088002</v>
      </c>
      <c r="H39" s="13">
        <v>86</v>
      </c>
      <c r="I39" s="352">
        <v>263.58537407668501</v>
      </c>
      <c r="J39" s="354">
        <v>176.47483165146599</v>
      </c>
    </row>
    <row r="40" spans="1:10" x14ac:dyDescent="0.3">
      <c r="A40" s="4" t="s">
        <v>4</v>
      </c>
      <c r="B40" s="13">
        <v>884</v>
      </c>
      <c r="C40" s="344">
        <v>239.48007899591701</v>
      </c>
      <c r="D40" s="346">
        <v>187.10704034464601</v>
      </c>
      <c r="E40" s="13">
        <v>492</v>
      </c>
      <c r="F40" s="348">
        <v>274.73908163436198</v>
      </c>
      <c r="G40" s="350">
        <v>246.99026362875401</v>
      </c>
      <c r="H40" s="13">
        <v>392</v>
      </c>
      <c r="I40" s="352">
        <v>206.257169015122</v>
      </c>
      <c r="J40" s="354">
        <v>139.33630719763201</v>
      </c>
    </row>
    <row r="41" spans="1:10" x14ac:dyDescent="0.3">
      <c r="A41" s="4" t="s">
        <v>63</v>
      </c>
      <c r="B41" s="13">
        <v>19</v>
      </c>
      <c r="C41" s="344">
        <v>281.189877164422</v>
      </c>
      <c r="D41" s="346">
        <v>217.70082370891399</v>
      </c>
      <c r="E41" s="13" t="s">
        <v>34</v>
      </c>
      <c r="F41" s="348" t="s">
        <v>34</v>
      </c>
      <c r="G41" s="350" t="s">
        <v>34</v>
      </c>
      <c r="H41" s="13" t="s">
        <v>34</v>
      </c>
      <c r="I41" s="352" t="s">
        <v>34</v>
      </c>
      <c r="J41" s="354" t="s">
        <v>34</v>
      </c>
    </row>
    <row r="42" spans="1:10" x14ac:dyDescent="0.3">
      <c r="A42" s="4" t="s">
        <v>64</v>
      </c>
      <c r="B42" s="13">
        <v>77</v>
      </c>
      <c r="C42" s="344">
        <v>302.74435794605603</v>
      </c>
      <c r="D42" s="346">
        <v>234.00212696584001</v>
      </c>
      <c r="E42" s="13">
        <v>42</v>
      </c>
      <c r="F42" s="348">
        <v>297.682330427387</v>
      </c>
      <c r="G42" s="350">
        <v>284.98457444714398</v>
      </c>
      <c r="H42" s="13">
        <v>35</v>
      </c>
      <c r="I42" s="352">
        <v>309.05077262693197</v>
      </c>
      <c r="J42" s="354">
        <v>205.510666487132</v>
      </c>
    </row>
    <row r="43" spans="1:10" x14ac:dyDescent="0.3">
      <c r="A43" s="4" t="s">
        <v>65</v>
      </c>
      <c r="B43" s="13">
        <v>147</v>
      </c>
      <c r="C43" s="344">
        <v>546.56999442275503</v>
      </c>
      <c r="D43" s="346">
        <v>351.787903823237</v>
      </c>
      <c r="E43" s="13">
        <v>87</v>
      </c>
      <c r="F43" s="348">
        <v>661.49635036496397</v>
      </c>
      <c r="G43" s="350">
        <v>469.37856040902602</v>
      </c>
      <c r="H43" s="13">
        <v>60</v>
      </c>
      <c r="I43" s="352">
        <v>436.58589827548599</v>
      </c>
      <c r="J43" s="354">
        <v>252.40882040532199</v>
      </c>
    </row>
    <row r="44" spans="1:10" x14ac:dyDescent="0.3">
      <c r="A44" s="4" t="s">
        <v>66</v>
      </c>
      <c r="B44" s="13">
        <v>272</v>
      </c>
      <c r="C44" s="344">
        <v>474.87691609343898</v>
      </c>
      <c r="D44" s="346">
        <v>323.93094325117301</v>
      </c>
      <c r="E44" s="13">
        <v>151</v>
      </c>
      <c r="F44" s="348">
        <v>531.76503732920105</v>
      </c>
      <c r="G44" s="350">
        <v>394.20553544776499</v>
      </c>
      <c r="H44" s="13">
        <v>121</v>
      </c>
      <c r="I44" s="352">
        <v>418.94605636728801</v>
      </c>
      <c r="J44" s="354">
        <v>260.19807298725601</v>
      </c>
    </row>
    <row r="45" spans="1:10" x14ac:dyDescent="0.3">
      <c r="A45" s="4" t="s">
        <v>67</v>
      </c>
      <c r="B45" s="13">
        <v>66</v>
      </c>
      <c r="C45" s="344">
        <v>372.92349418013299</v>
      </c>
      <c r="D45" s="346">
        <v>294.47472658151003</v>
      </c>
      <c r="E45" s="13">
        <v>40</v>
      </c>
      <c r="F45" s="348">
        <v>477.554918815664</v>
      </c>
      <c r="G45" s="350">
        <v>408.13755362273002</v>
      </c>
      <c r="H45" s="13">
        <v>26</v>
      </c>
      <c r="I45" s="352">
        <v>278.91010512765502</v>
      </c>
      <c r="J45" s="354">
        <v>202.30728435219601</v>
      </c>
    </row>
    <row r="46" spans="1:10" x14ac:dyDescent="0.3">
      <c r="A46" s="4" t="s">
        <v>68</v>
      </c>
      <c r="B46" s="13">
        <v>102</v>
      </c>
      <c r="C46" s="344">
        <v>364.93738819320203</v>
      </c>
      <c r="D46" s="346">
        <v>275.85080804946699</v>
      </c>
      <c r="E46" s="13">
        <v>51</v>
      </c>
      <c r="F46" s="348">
        <v>369.75277314579898</v>
      </c>
      <c r="G46" s="350">
        <v>294.07457083387197</v>
      </c>
      <c r="H46" s="13">
        <v>51</v>
      </c>
      <c r="I46" s="352">
        <v>360.24581479126903</v>
      </c>
      <c r="J46" s="354">
        <v>256.720256901337</v>
      </c>
    </row>
    <row r="47" spans="1:10" x14ac:dyDescent="0.3">
      <c r="A47" s="4" t="s">
        <v>69</v>
      </c>
      <c r="B47" s="13">
        <v>112</v>
      </c>
      <c r="C47" s="344">
        <v>347.46998417770601</v>
      </c>
      <c r="D47" s="346">
        <v>219.95184357832801</v>
      </c>
      <c r="E47" s="13">
        <v>73</v>
      </c>
      <c r="F47" s="348">
        <v>463.93390530664101</v>
      </c>
      <c r="G47" s="350">
        <v>315.889527626703</v>
      </c>
      <c r="H47" s="13">
        <v>39</v>
      </c>
      <c r="I47" s="352">
        <v>236.392289974542</v>
      </c>
      <c r="J47" s="354">
        <v>136.59316745713301</v>
      </c>
    </row>
    <row r="48" spans="1:10" x14ac:dyDescent="0.3">
      <c r="A48" s="4" t="s">
        <v>70</v>
      </c>
      <c r="B48" s="13">
        <v>63</v>
      </c>
      <c r="C48" s="344">
        <v>248.90363873414699</v>
      </c>
      <c r="D48" s="346">
        <v>201.86354054654899</v>
      </c>
      <c r="E48" s="13">
        <v>24</v>
      </c>
      <c r="F48" s="348">
        <v>180.31555221637899</v>
      </c>
      <c r="G48" s="350">
        <v>154.48727235239099</v>
      </c>
      <c r="H48" s="13">
        <v>39</v>
      </c>
      <c r="I48" s="352">
        <v>324.97291892342298</v>
      </c>
      <c r="J48" s="354">
        <v>234.56533563442699</v>
      </c>
    </row>
    <row r="49" spans="1:10" x14ac:dyDescent="0.3">
      <c r="A49" s="4" t="s">
        <v>71</v>
      </c>
      <c r="B49" s="13">
        <v>27</v>
      </c>
      <c r="C49" s="344">
        <v>324.20749279538899</v>
      </c>
      <c r="D49" s="346">
        <v>238.36229463124201</v>
      </c>
      <c r="E49" s="13" t="s">
        <v>34</v>
      </c>
      <c r="F49" s="348" t="s">
        <v>34</v>
      </c>
      <c r="G49" s="350" t="s">
        <v>34</v>
      </c>
      <c r="H49" s="13" t="s">
        <v>34</v>
      </c>
      <c r="I49" s="352" t="s">
        <v>34</v>
      </c>
      <c r="J49" s="354" t="s">
        <v>34</v>
      </c>
    </row>
    <row r="50" spans="1:10" x14ac:dyDescent="0.3">
      <c r="A50" s="4" t="s">
        <v>72</v>
      </c>
      <c r="B50" s="13">
        <v>78</v>
      </c>
      <c r="C50" s="344">
        <v>405.890617682261</v>
      </c>
      <c r="D50" s="346">
        <v>297.78658827413102</v>
      </c>
      <c r="E50" s="13">
        <v>52</v>
      </c>
      <c r="F50" s="348">
        <v>539.13945049248298</v>
      </c>
      <c r="G50" s="350">
        <v>436.51269842268402</v>
      </c>
      <c r="H50" s="13">
        <v>26</v>
      </c>
      <c r="I50" s="352">
        <v>271.62557459256197</v>
      </c>
      <c r="J50" s="354">
        <v>191.799501251202</v>
      </c>
    </row>
    <row r="51" spans="1:10" x14ac:dyDescent="0.3">
      <c r="A51" s="4" t="s">
        <v>73</v>
      </c>
      <c r="B51" s="13">
        <v>36</v>
      </c>
      <c r="C51" s="344">
        <v>306.461224142334</v>
      </c>
      <c r="D51" s="346">
        <v>206.20995072899001</v>
      </c>
      <c r="E51" s="13">
        <v>19</v>
      </c>
      <c r="F51" s="348">
        <v>319.38140864010802</v>
      </c>
      <c r="G51" s="350">
        <v>231.834710680277</v>
      </c>
      <c r="H51" s="13">
        <v>17</v>
      </c>
      <c r="I51" s="352">
        <v>293.20455329423902</v>
      </c>
      <c r="J51" s="354">
        <v>179.305677338885</v>
      </c>
    </row>
    <row r="52" spans="1:10" x14ac:dyDescent="0.3">
      <c r="A52" s="4" t="s">
        <v>74</v>
      </c>
      <c r="B52" s="13">
        <v>160</v>
      </c>
      <c r="C52" s="344">
        <v>287.69216937876502</v>
      </c>
      <c r="D52" s="346">
        <v>214.13928540965699</v>
      </c>
      <c r="E52" s="13">
        <v>97</v>
      </c>
      <c r="F52" s="348">
        <v>352.54779385040302</v>
      </c>
      <c r="G52" s="350">
        <v>286.08733099831699</v>
      </c>
      <c r="H52" s="13">
        <v>63</v>
      </c>
      <c r="I52" s="352">
        <v>224.19130991779701</v>
      </c>
      <c r="J52" s="354">
        <v>150.89263094460301</v>
      </c>
    </row>
    <row r="53" spans="1:10" x14ac:dyDescent="0.3">
      <c r="A53" s="4" t="s">
        <v>75</v>
      </c>
      <c r="B53" s="13">
        <v>59</v>
      </c>
      <c r="C53" s="344">
        <v>324.78256082792001</v>
      </c>
      <c r="D53" s="346">
        <v>200.19206789299099</v>
      </c>
      <c r="E53" s="13">
        <v>26</v>
      </c>
      <c r="F53" s="348">
        <v>265.17083120856699</v>
      </c>
      <c r="G53" s="350">
        <v>185.486804008077</v>
      </c>
      <c r="H53" s="13">
        <v>33</v>
      </c>
      <c r="I53" s="352">
        <v>394.68963042698198</v>
      </c>
      <c r="J53" s="354">
        <v>213.162770979372</v>
      </c>
    </row>
    <row r="54" spans="1:10" x14ac:dyDescent="0.3">
      <c r="A54" s="4" t="s">
        <v>5</v>
      </c>
      <c r="B54" s="13">
        <v>1044</v>
      </c>
      <c r="C54" s="344">
        <v>214.51246699610601</v>
      </c>
      <c r="D54" s="346">
        <v>186.65780375462799</v>
      </c>
      <c r="E54" s="13">
        <v>577</v>
      </c>
      <c r="F54" s="348">
        <v>242.64801739327899</v>
      </c>
      <c r="G54" s="350">
        <v>237.307759662141</v>
      </c>
      <c r="H54" s="13">
        <v>467</v>
      </c>
      <c r="I54" s="352">
        <v>187.631583176639</v>
      </c>
      <c r="J54" s="354">
        <v>144.57511027637801</v>
      </c>
    </row>
    <row r="55" spans="1:10" x14ac:dyDescent="0.3">
      <c r="A55" s="4" t="s">
        <v>76</v>
      </c>
      <c r="B55" s="13">
        <v>36</v>
      </c>
      <c r="C55" s="344">
        <v>505.61797752809002</v>
      </c>
      <c r="D55" s="346">
        <v>445.68371345612098</v>
      </c>
      <c r="E55" s="13">
        <v>19</v>
      </c>
      <c r="F55" s="348">
        <v>419.51865754029598</v>
      </c>
      <c r="G55" s="350">
        <v>471.26969365065901</v>
      </c>
      <c r="H55" s="13">
        <v>17</v>
      </c>
      <c r="I55" s="352">
        <v>656.11732921651901</v>
      </c>
      <c r="J55" s="354">
        <v>449.26793526580298</v>
      </c>
    </row>
    <row r="56" spans="1:10" x14ac:dyDescent="0.3">
      <c r="A56" s="4" t="s">
        <v>77</v>
      </c>
      <c r="B56" s="13">
        <v>100</v>
      </c>
      <c r="C56" s="344">
        <v>398.32702648874698</v>
      </c>
      <c r="D56" s="346">
        <v>359.06529788321399</v>
      </c>
      <c r="E56" s="13">
        <v>45</v>
      </c>
      <c r="F56" s="348">
        <v>345.56903701428399</v>
      </c>
      <c r="G56" s="350">
        <v>362.88274276012697</v>
      </c>
      <c r="H56" s="13">
        <v>55</v>
      </c>
      <c r="I56" s="352">
        <v>455.18497061987898</v>
      </c>
      <c r="J56" s="354">
        <v>347.90245108807898</v>
      </c>
    </row>
    <row r="57" spans="1:10" x14ac:dyDescent="0.3">
      <c r="A57" s="4" t="s">
        <v>78</v>
      </c>
      <c r="B57" s="13">
        <v>167</v>
      </c>
      <c r="C57" s="344">
        <v>372.576578988466</v>
      </c>
      <c r="D57" s="346">
        <v>300.32834591706302</v>
      </c>
      <c r="E57" s="13">
        <v>83</v>
      </c>
      <c r="F57" s="348">
        <v>373.41971476132602</v>
      </c>
      <c r="G57" s="350">
        <v>345.494018269984</v>
      </c>
      <c r="H57" s="13">
        <v>84</v>
      </c>
      <c r="I57" s="352">
        <v>371.74721189591099</v>
      </c>
      <c r="J57" s="354">
        <v>264.20695892729299</v>
      </c>
    </row>
    <row r="58" spans="1:10" x14ac:dyDescent="0.3">
      <c r="A58" s="4" t="s">
        <v>79</v>
      </c>
      <c r="B58" s="13">
        <v>50</v>
      </c>
      <c r="C58" s="344">
        <v>388.77225721172499</v>
      </c>
      <c r="D58" s="346">
        <v>257.44842774365202</v>
      </c>
      <c r="E58" s="13">
        <v>23</v>
      </c>
      <c r="F58" s="348">
        <v>364.03925292814199</v>
      </c>
      <c r="G58" s="350">
        <v>253.59584292491601</v>
      </c>
      <c r="H58" s="13">
        <v>27</v>
      </c>
      <c r="I58" s="352">
        <v>412.65474552957397</v>
      </c>
      <c r="J58" s="354">
        <v>256.07970604382501</v>
      </c>
    </row>
    <row r="59" spans="1:10" x14ac:dyDescent="0.3">
      <c r="A59" s="4" t="s">
        <v>80</v>
      </c>
      <c r="B59" s="13">
        <v>133</v>
      </c>
      <c r="C59" s="344">
        <v>375.356306268168</v>
      </c>
      <c r="D59" s="346">
        <v>283.79468326049499</v>
      </c>
      <c r="E59" s="13">
        <v>71</v>
      </c>
      <c r="F59" s="348">
        <v>405.87663636883298</v>
      </c>
      <c r="G59" s="350">
        <v>342.06354784339601</v>
      </c>
      <c r="H59" s="13">
        <v>62</v>
      </c>
      <c r="I59" s="352">
        <v>345.59643255295401</v>
      </c>
      <c r="J59" s="354">
        <v>239.348002674089</v>
      </c>
    </row>
    <row r="60" spans="1:10" x14ac:dyDescent="0.3">
      <c r="A60" s="4" t="s">
        <v>81</v>
      </c>
      <c r="B60" s="13">
        <v>173</v>
      </c>
      <c r="C60" s="344">
        <v>305.14692912830299</v>
      </c>
      <c r="D60" s="346">
        <v>181.61702598749</v>
      </c>
      <c r="E60" s="13">
        <v>90</v>
      </c>
      <c r="F60" s="348">
        <v>321.19914346895098</v>
      </c>
      <c r="G60" s="350">
        <v>202.59091992418701</v>
      </c>
      <c r="H60" s="13">
        <v>83</v>
      </c>
      <c r="I60" s="352">
        <v>289.46083560019503</v>
      </c>
      <c r="J60" s="354">
        <v>158.962197302178</v>
      </c>
    </row>
    <row r="61" spans="1:10" x14ac:dyDescent="0.3">
      <c r="A61" s="4" t="s">
        <v>82</v>
      </c>
      <c r="B61" s="13">
        <v>222</v>
      </c>
      <c r="C61" s="344">
        <v>410.68521533224799</v>
      </c>
      <c r="D61" s="346">
        <v>299.50699478922797</v>
      </c>
      <c r="E61" s="13">
        <v>117</v>
      </c>
      <c r="F61" s="348">
        <v>439.899236756025</v>
      </c>
      <c r="G61" s="350">
        <v>359.09764195626701</v>
      </c>
      <c r="H61" s="13">
        <v>105</v>
      </c>
      <c r="I61" s="352">
        <v>382.38828799300802</v>
      </c>
      <c r="J61" s="354">
        <v>247.92618348651399</v>
      </c>
    </row>
    <row r="62" spans="1:10" x14ac:dyDescent="0.3">
      <c r="A62" s="4" t="s">
        <v>83</v>
      </c>
      <c r="B62" s="13">
        <v>121</v>
      </c>
      <c r="C62" s="344">
        <v>467.886005954913</v>
      </c>
      <c r="D62" s="346">
        <v>338.92851579840499</v>
      </c>
      <c r="E62" s="13">
        <v>67</v>
      </c>
      <c r="F62" s="348">
        <v>527.72526780088197</v>
      </c>
      <c r="G62" s="350">
        <v>435.39066726327701</v>
      </c>
      <c r="H62" s="13">
        <v>54</v>
      </c>
      <c r="I62" s="352">
        <v>410.17850360805198</v>
      </c>
      <c r="J62" s="354">
        <v>257.31314233835099</v>
      </c>
    </row>
    <row r="63" spans="1:10" x14ac:dyDescent="0.3">
      <c r="A63" s="4" t="s">
        <v>84</v>
      </c>
      <c r="B63" s="13">
        <v>58</v>
      </c>
      <c r="C63" s="344">
        <v>225.698497937583</v>
      </c>
      <c r="D63" s="346">
        <v>206.93178662072799</v>
      </c>
      <c r="E63" s="13">
        <v>33</v>
      </c>
      <c r="F63" s="348">
        <v>261.36543640107698</v>
      </c>
      <c r="G63" s="350">
        <v>266.31133374124801</v>
      </c>
      <c r="H63" s="13">
        <v>25</v>
      </c>
      <c r="I63" s="352">
        <v>191.24847001224001</v>
      </c>
      <c r="J63" s="354">
        <v>158.67398133877001</v>
      </c>
    </row>
    <row r="64" spans="1:10" x14ac:dyDescent="0.3">
      <c r="A64" s="4" t="s">
        <v>6</v>
      </c>
      <c r="B64" s="13">
        <v>275</v>
      </c>
      <c r="C64" s="344">
        <v>278.44999544354602</v>
      </c>
      <c r="D64" s="346">
        <v>228.844104974966</v>
      </c>
      <c r="E64" s="13">
        <v>165</v>
      </c>
      <c r="F64" s="348">
        <v>351.81986822746802</v>
      </c>
      <c r="G64" s="350">
        <v>327.26413296532297</v>
      </c>
      <c r="H64" s="13">
        <v>110</v>
      </c>
      <c r="I64" s="352">
        <v>212.10134587944901</v>
      </c>
      <c r="J64" s="354">
        <v>153.988087285727</v>
      </c>
    </row>
    <row r="65" spans="1:10" x14ac:dyDescent="0.3">
      <c r="A65" s="4" t="s">
        <v>85</v>
      </c>
      <c r="B65" s="13">
        <v>102</v>
      </c>
      <c r="C65" s="344">
        <v>353.24675324675297</v>
      </c>
      <c r="D65" s="346">
        <v>254.993190128598</v>
      </c>
      <c r="E65" s="13">
        <v>57</v>
      </c>
      <c r="F65" s="348">
        <v>399.299474605954</v>
      </c>
      <c r="G65" s="350">
        <v>307.67408477782999</v>
      </c>
      <c r="H65" s="13">
        <v>45</v>
      </c>
      <c r="I65" s="352">
        <v>308.219178082192</v>
      </c>
      <c r="J65" s="354">
        <v>200.30087658470001</v>
      </c>
    </row>
    <row r="66" spans="1:10" x14ac:dyDescent="0.3">
      <c r="A66" s="4" t="s">
        <v>86</v>
      </c>
      <c r="B66" s="13">
        <v>93</v>
      </c>
      <c r="C66" s="344">
        <v>265.74465653217499</v>
      </c>
      <c r="D66" s="346">
        <v>229.18826432675101</v>
      </c>
      <c r="E66" s="13">
        <v>48</v>
      </c>
      <c r="F66" s="348">
        <v>278.03521779425398</v>
      </c>
      <c r="G66" s="350">
        <v>271.35165249180301</v>
      </c>
      <c r="H66" s="13">
        <v>45</v>
      </c>
      <c r="I66" s="352">
        <v>253.77847958493101</v>
      </c>
      <c r="J66" s="354">
        <v>195.24836594769801</v>
      </c>
    </row>
    <row r="67" spans="1:10" x14ac:dyDescent="0.3">
      <c r="A67" s="4" t="s">
        <v>87</v>
      </c>
      <c r="B67" s="13">
        <v>209</v>
      </c>
      <c r="C67" s="344">
        <v>199.50934066458601</v>
      </c>
      <c r="D67" s="346">
        <v>177.442071345492</v>
      </c>
      <c r="E67" s="13">
        <v>120</v>
      </c>
      <c r="F67" s="348">
        <v>236.16933341205601</v>
      </c>
      <c r="G67" s="350">
        <v>237.86638403102799</v>
      </c>
      <c r="H67" s="13">
        <v>89</v>
      </c>
      <c r="I67" s="352">
        <v>164.979794609424</v>
      </c>
      <c r="J67" s="354">
        <v>129.49307349054001</v>
      </c>
    </row>
    <row r="68" spans="1:10" x14ac:dyDescent="0.3">
      <c r="A68" s="4" t="s">
        <v>88</v>
      </c>
      <c r="B68" s="13">
        <v>64</v>
      </c>
      <c r="C68" s="344">
        <v>490.94814360233198</v>
      </c>
      <c r="D68" s="346">
        <v>340.37352130344402</v>
      </c>
      <c r="E68" s="13">
        <v>37</v>
      </c>
      <c r="F68" s="348">
        <v>568.26908309015505</v>
      </c>
      <c r="G68" s="350">
        <v>386.646819908623</v>
      </c>
      <c r="H68" s="13">
        <v>27</v>
      </c>
      <c r="I68" s="352">
        <v>413.79310344827599</v>
      </c>
      <c r="J68" s="354">
        <v>291.986699897633</v>
      </c>
    </row>
    <row r="69" spans="1:10" x14ac:dyDescent="0.3">
      <c r="A69" s="4" t="s">
        <v>89</v>
      </c>
      <c r="B69" s="13">
        <v>169</v>
      </c>
      <c r="C69" s="344">
        <v>361.87661934433999</v>
      </c>
      <c r="D69" s="346">
        <v>250.42367541116599</v>
      </c>
      <c r="E69" s="13">
        <v>105</v>
      </c>
      <c r="F69" s="348">
        <v>451.10843787592398</v>
      </c>
      <c r="G69" s="350">
        <v>337.52403413910002</v>
      </c>
      <c r="H69" s="13">
        <v>64</v>
      </c>
      <c r="I69" s="352">
        <v>273.212379935966</v>
      </c>
      <c r="J69" s="354">
        <v>169.462429007445</v>
      </c>
    </row>
    <row r="70" spans="1:10" x14ac:dyDescent="0.3">
      <c r="A70" s="4" t="s">
        <v>90</v>
      </c>
      <c r="B70" s="13">
        <v>318</v>
      </c>
      <c r="C70" s="344">
        <v>139.535495987258</v>
      </c>
      <c r="D70" s="346">
        <v>196.85237006679401</v>
      </c>
      <c r="E70" s="13">
        <v>183</v>
      </c>
      <c r="F70" s="348">
        <v>160.757581081556</v>
      </c>
      <c r="G70" s="350">
        <v>248.669914607029</v>
      </c>
      <c r="H70" s="13">
        <v>135</v>
      </c>
      <c r="I70" s="352">
        <v>118.355645564293</v>
      </c>
      <c r="J70" s="354">
        <v>154.56627382081999</v>
      </c>
    </row>
    <row r="71" spans="1:10" x14ac:dyDescent="0.3">
      <c r="A71" s="4" t="s">
        <v>91</v>
      </c>
      <c r="B71" s="13">
        <v>26</v>
      </c>
      <c r="C71" s="344">
        <v>391.15390401684999</v>
      </c>
      <c r="D71" s="346">
        <v>250.65266310612699</v>
      </c>
      <c r="E71" s="13" t="s">
        <v>34</v>
      </c>
      <c r="F71" s="348" t="s">
        <v>34</v>
      </c>
      <c r="G71" s="350" t="s">
        <v>34</v>
      </c>
      <c r="H71" s="13" t="s">
        <v>34</v>
      </c>
      <c r="I71" s="352" t="s">
        <v>34</v>
      </c>
      <c r="J71" s="354" t="s">
        <v>34</v>
      </c>
    </row>
    <row r="72" spans="1:10" x14ac:dyDescent="0.3">
      <c r="A72" s="4" t="s">
        <v>92</v>
      </c>
      <c r="B72" s="13">
        <v>74</v>
      </c>
      <c r="C72" s="344">
        <v>348.07149576669798</v>
      </c>
      <c r="D72" s="346">
        <v>263.47318228289299</v>
      </c>
      <c r="E72" s="13">
        <v>39</v>
      </c>
      <c r="F72" s="348">
        <v>332.87811539774702</v>
      </c>
      <c r="G72" s="350">
        <v>275.72691514073898</v>
      </c>
      <c r="H72" s="13">
        <v>35</v>
      </c>
      <c r="I72" s="352">
        <v>366.72254819782103</v>
      </c>
      <c r="J72" s="354">
        <v>245.473106945756</v>
      </c>
    </row>
    <row r="73" spans="1:10" x14ac:dyDescent="0.3">
      <c r="A73" s="4" t="s">
        <v>93</v>
      </c>
      <c r="B73" s="13">
        <v>125</v>
      </c>
      <c r="C73" s="344">
        <v>410.25304407758699</v>
      </c>
      <c r="D73" s="346">
        <v>273.88282584508602</v>
      </c>
      <c r="E73" s="13">
        <v>64</v>
      </c>
      <c r="F73" s="348">
        <v>431.09255018186701</v>
      </c>
      <c r="G73" s="350">
        <v>321.63452989536199</v>
      </c>
      <c r="H73" s="13">
        <v>61</v>
      </c>
      <c r="I73" s="352">
        <v>390.44997759713198</v>
      </c>
      <c r="J73" s="354">
        <v>236.16488585259199</v>
      </c>
    </row>
    <row r="74" spans="1:10" x14ac:dyDescent="0.3">
      <c r="A74" s="4" t="s">
        <v>94</v>
      </c>
      <c r="B74" s="13">
        <v>81</v>
      </c>
      <c r="C74" s="344">
        <v>354.39271963598202</v>
      </c>
      <c r="D74" s="346">
        <v>266.73678177670001</v>
      </c>
      <c r="E74" s="13">
        <v>48</v>
      </c>
      <c r="F74" s="348">
        <v>419.653785626858</v>
      </c>
      <c r="G74" s="350">
        <v>343.574082488795</v>
      </c>
      <c r="H74" s="13">
        <v>33</v>
      </c>
      <c r="I74" s="352">
        <v>289.01734104046199</v>
      </c>
      <c r="J74" s="354">
        <v>198.26153081535199</v>
      </c>
    </row>
    <row r="75" spans="1:10" x14ac:dyDescent="0.3">
      <c r="A75" s="4" t="s">
        <v>95</v>
      </c>
      <c r="B75" s="13">
        <v>28</v>
      </c>
      <c r="C75" s="344">
        <v>330.57851239669401</v>
      </c>
      <c r="D75" s="346">
        <v>242.618712476166</v>
      </c>
      <c r="E75" s="13">
        <v>14</v>
      </c>
      <c r="F75" s="348">
        <v>328.87009631195701</v>
      </c>
      <c r="G75" s="350">
        <v>268.67036681203001</v>
      </c>
      <c r="H75" s="13">
        <v>14</v>
      </c>
      <c r="I75" s="352">
        <v>332.30477094706902</v>
      </c>
      <c r="J75" s="354">
        <v>212.50624951284101</v>
      </c>
    </row>
    <row r="76" spans="1:10" x14ac:dyDescent="0.3">
      <c r="A76" s="4" t="s">
        <v>96</v>
      </c>
      <c r="B76" s="13">
        <v>15</v>
      </c>
      <c r="C76" s="344">
        <v>296.44268774703602</v>
      </c>
      <c r="D76" s="346">
        <v>138.79729178258401</v>
      </c>
      <c r="E76" s="13" t="s">
        <v>34</v>
      </c>
      <c r="F76" s="348" t="s">
        <v>34</v>
      </c>
      <c r="G76" s="350" t="s">
        <v>34</v>
      </c>
      <c r="H76" s="13" t="s">
        <v>34</v>
      </c>
      <c r="I76" s="352" t="s">
        <v>34</v>
      </c>
      <c r="J76" s="354" t="s">
        <v>34</v>
      </c>
    </row>
    <row r="77" spans="1:10" x14ac:dyDescent="0.3">
      <c r="A77" s="4" t="s">
        <v>97</v>
      </c>
      <c r="B77" s="13">
        <v>94</v>
      </c>
      <c r="C77" s="344">
        <v>529.45815027599394</v>
      </c>
      <c r="D77" s="346">
        <v>344.73330962762299</v>
      </c>
      <c r="E77" s="13">
        <v>56</v>
      </c>
      <c r="F77" s="348">
        <v>632.41106719367599</v>
      </c>
      <c r="G77" s="350">
        <v>442.31120797997801</v>
      </c>
      <c r="H77" s="13">
        <v>38</v>
      </c>
      <c r="I77" s="352">
        <v>427.01427126643398</v>
      </c>
      <c r="J77" s="354">
        <v>268.82642573324301</v>
      </c>
    </row>
    <row r="78" spans="1:10" x14ac:dyDescent="0.3">
      <c r="A78" s="4" t="s">
        <v>98</v>
      </c>
      <c r="B78" s="13">
        <v>209</v>
      </c>
      <c r="C78" s="344">
        <v>257.420864638502</v>
      </c>
      <c r="D78" s="346">
        <v>221.19227198824601</v>
      </c>
      <c r="E78" s="13">
        <v>128</v>
      </c>
      <c r="F78" s="348">
        <v>316.38529797068497</v>
      </c>
      <c r="G78" s="350">
        <v>301.86281962262001</v>
      </c>
      <c r="H78" s="13">
        <v>81</v>
      </c>
      <c r="I78" s="352">
        <v>198.85596445142801</v>
      </c>
      <c r="J78" s="354">
        <v>152.39406787754501</v>
      </c>
    </row>
    <row r="79" spans="1:10" x14ac:dyDescent="0.3">
      <c r="A79" s="4" t="s">
        <v>99</v>
      </c>
      <c r="B79" s="13">
        <v>119</v>
      </c>
      <c r="C79" s="344">
        <v>359.02851108764497</v>
      </c>
      <c r="D79" s="346">
        <v>279.13411785444401</v>
      </c>
      <c r="E79" s="13">
        <v>68</v>
      </c>
      <c r="F79" s="348">
        <v>413.42412451361901</v>
      </c>
      <c r="G79" s="350">
        <v>357.82178727097801</v>
      </c>
      <c r="H79" s="13">
        <v>51</v>
      </c>
      <c r="I79" s="352">
        <v>305.44409175301001</v>
      </c>
      <c r="J79" s="354">
        <v>215.29439678009399</v>
      </c>
    </row>
    <row r="80" spans="1:10" x14ac:dyDescent="0.3">
      <c r="A80" s="4" t="s">
        <v>100</v>
      </c>
      <c r="B80" s="13">
        <v>200</v>
      </c>
      <c r="C80" s="344">
        <v>370.41152720672699</v>
      </c>
      <c r="D80" s="346">
        <v>228.85935719870201</v>
      </c>
      <c r="E80" s="13">
        <v>129</v>
      </c>
      <c r="F80" s="348">
        <v>482.76636353429899</v>
      </c>
      <c r="G80" s="350">
        <v>334.13786110881301</v>
      </c>
      <c r="H80" s="13">
        <v>71</v>
      </c>
      <c r="I80" s="352">
        <v>260.330730026033</v>
      </c>
      <c r="J80" s="354">
        <v>145.50110660153501</v>
      </c>
    </row>
    <row r="81" spans="1:10" x14ac:dyDescent="0.3">
      <c r="A81" s="4" t="s">
        <v>101</v>
      </c>
      <c r="B81" s="13">
        <v>236</v>
      </c>
      <c r="C81" s="344">
        <v>318.458445221099</v>
      </c>
      <c r="D81" s="346">
        <v>294.615633128382</v>
      </c>
      <c r="E81" s="13">
        <v>136</v>
      </c>
      <c r="F81" s="348">
        <v>369.173973234887</v>
      </c>
      <c r="G81" s="350">
        <v>362.318769065369</v>
      </c>
      <c r="H81" s="13">
        <v>100</v>
      </c>
      <c r="I81" s="352">
        <v>268.32671460770598</v>
      </c>
      <c r="J81" s="354">
        <v>234.99165311214199</v>
      </c>
    </row>
    <row r="82" spans="1:10" x14ac:dyDescent="0.3">
      <c r="A82" s="4" t="s">
        <v>102</v>
      </c>
      <c r="B82" s="13">
        <v>491</v>
      </c>
      <c r="C82" s="344">
        <v>139.41338482069301</v>
      </c>
      <c r="D82" s="346">
        <v>173.30907679018401</v>
      </c>
      <c r="E82" s="13">
        <v>286</v>
      </c>
      <c r="F82" s="348">
        <v>164.835798185654</v>
      </c>
      <c r="G82" s="350">
        <v>229.04371160378801</v>
      </c>
      <c r="H82" s="13">
        <v>205</v>
      </c>
      <c r="I82" s="352">
        <v>114.727675673256</v>
      </c>
      <c r="J82" s="354">
        <v>129.842716580873</v>
      </c>
    </row>
    <row r="83" spans="1:10" x14ac:dyDescent="0.3">
      <c r="A83" s="4" t="s">
        <v>103</v>
      </c>
      <c r="B83" s="13">
        <v>116</v>
      </c>
      <c r="C83" s="344">
        <v>529.51111516866797</v>
      </c>
      <c r="D83" s="346">
        <v>430.886374967493</v>
      </c>
      <c r="E83" s="13">
        <v>60</v>
      </c>
      <c r="F83" s="348">
        <v>552.94442908487702</v>
      </c>
      <c r="G83" s="350">
        <v>462.36999390933198</v>
      </c>
      <c r="H83" s="13">
        <v>56</v>
      </c>
      <c r="I83" s="352">
        <v>506.51230101302502</v>
      </c>
      <c r="J83" s="354">
        <v>398.55839637451197</v>
      </c>
    </row>
    <row r="84" spans="1:10" x14ac:dyDescent="0.3">
      <c r="A84" s="4" t="s">
        <v>104</v>
      </c>
      <c r="B84" s="13">
        <v>45</v>
      </c>
      <c r="C84" s="344">
        <v>274.45718467918999</v>
      </c>
      <c r="D84" s="346">
        <v>193.206250102832</v>
      </c>
      <c r="E84" s="13">
        <v>27</v>
      </c>
      <c r="F84" s="348">
        <v>330.27522935779803</v>
      </c>
      <c r="G84" s="350">
        <v>255.190942477357</v>
      </c>
      <c r="H84" s="13">
        <v>18</v>
      </c>
      <c r="I84" s="352">
        <v>218.95146575842401</v>
      </c>
      <c r="J84" s="354">
        <v>146.60176720003</v>
      </c>
    </row>
    <row r="85" spans="1:10" x14ac:dyDescent="0.3">
      <c r="A85" s="4" t="s">
        <v>105</v>
      </c>
      <c r="B85" s="13">
        <v>292</v>
      </c>
      <c r="C85" s="344">
        <v>293.43194790578002</v>
      </c>
      <c r="D85" s="346">
        <v>231.27547026601101</v>
      </c>
      <c r="E85" s="13">
        <v>168</v>
      </c>
      <c r="F85" s="348">
        <v>340.31519669408101</v>
      </c>
      <c r="G85" s="350">
        <v>273.85063178443198</v>
      </c>
      <c r="H85" s="13">
        <v>124</v>
      </c>
      <c r="I85" s="352">
        <v>247.27794839069901</v>
      </c>
      <c r="J85" s="354">
        <v>188.82522579309</v>
      </c>
    </row>
    <row r="86" spans="1:10" x14ac:dyDescent="0.3">
      <c r="A86" s="4" t="s">
        <v>9</v>
      </c>
      <c r="B86" s="13">
        <v>2187</v>
      </c>
      <c r="C86" s="344">
        <v>236.57232979935199</v>
      </c>
      <c r="D86" s="346">
        <v>229.06479329681099</v>
      </c>
      <c r="E86" s="13">
        <v>1202</v>
      </c>
      <c r="F86" s="348">
        <v>273.496961271283</v>
      </c>
      <c r="G86" s="350">
        <v>300.75295897265698</v>
      </c>
      <c r="H86" s="13">
        <v>985</v>
      </c>
      <c r="I86" s="352">
        <v>203.10953480699399</v>
      </c>
      <c r="J86" s="354">
        <v>176.19459021295401</v>
      </c>
    </row>
    <row r="87" spans="1:10" x14ac:dyDescent="0.3">
      <c r="A87" s="4" t="s">
        <v>106</v>
      </c>
      <c r="B87" s="13">
        <v>48</v>
      </c>
      <c r="C87" s="344">
        <v>237.80034679217201</v>
      </c>
      <c r="D87" s="346">
        <v>202.15831054506299</v>
      </c>
      <c r="E87" s="13">
        <v>24</v>
      </c>
      <c r="F87" s="348">
        <v>236.52311027889999</v>
      </c>
      <c r="G87" s="350">
        <v>222.41162774456001</v>
      </c>
      <c r="H87" s="13">
        <v>24</v>
      </c>
      <c r="I87" s="352">
        <v>239.09145248057399</v>
      </c>
      <c r="J87" s="354">
        <v>185.79863533559299</v>
      </c>
    </row>
    <row r="88" spans="1:10" x14ac:dyDescent="0.3">
      <c r="A88" s="4" t="s">
        <v>107</v>
      </c>
      <c r="B88" s="13">
        <v>38</v>
      </c>
      <c r="C88" s="344">
        <v>274.64585140213899</v>
      </c>
      <c r="D88" s="346">
        <v>203.06170190192401</v>
      </c>
      <c r="E88" s="13">
        <v>20</v>
      </c>
      <c r="F88" s="348">
        <v>288.641939673835</v>
      </c>
      <c r="G88" s="350">
        <v>240.25943792416399</v>
      </c>
      <c r="H88" s="13">
        <v>18</v>
      </c>
      <c r="I88" s="352">
        <v>260.60518314753199</v>
      </c>
      <c r="J88" s="354">
        <v>169.18142569853299</v>
      </c>
    </row>
    <row r="89" spans="1:10" x14ac:dyDescent="0.3">
      <c r="A89" s="4" t="s">
        <v>12</v>
      </c>
      <c r="B89" s="13">
        <v>640</v>
      </c>
      <c r="C89" s="344">
        <v>401.87625978788498</v>
      </c>
      <c r="D89" s="346">
        <v>263.03522813756001</v>
      </c>
      <c r="E89" s="13">
        <v>350</v>
      </c>
      <c r="F89" s="348">
        <v>448.63167339614199</v>
      </c>
      <c r="G89" s="350">
        <v>326.80832411586499</v>
      </c>
      <c r="H89" s="13">
        <v>290</v>
      </c>
      <c r="I89" s="352">
        <v>356.97579950269602</v>
      </c>
      <c r="J89" s="354">
        <v>208.560474123288</v>
      </c>
    </row>
    <row r="90" spans="1:10" x14ac:dyDescent="0.3">
      <c r="A90" s="4" t="s">
        <v>108</v>
      </c>
      <c r="B90" s="13">
        <v>470</v>
      </c>
      <c r="C90" s="344">
        <v>234.34500570904299</v>
      </c>
      <c r="D90" s="346">
        <v>207.52573365588501</v>
      </c>
      <c r="E90" s="13">
        <v>254</v>
      </c>
      <c r="F90" s="348">
        <v>258.59260465873899</v>
      </c>
      <c r="G90" s="350">
        <v>249.59137922649899</v>
      </c>
      <c r="H90" s="13">
        <v>216</v>
      </c>
      <c r="I90" s="352">
        <v>211.07148092050599</v>
      </c>
      <c r="J90" s="354">
        <v>167.203759114175</v>
      </c>
    </row>
    <row r="91" spans="1:10" x14ac:dyDescent="0.3">
      <c r="A91" s="4" t="s">
        <v>109</v>
      </c>
      <c r="B91" s="13">
        <v>144</v>
      </c>
      <c r="C91" s="344">
        <v>236.04622571920299</v>
      </c>
      <c r="D91" s="346">
        <v>220.90990458665399</v>
      </c>
      <c r="E91" s="13">
        <v>71</v>
      </c>
      <c r="F91" s="348">
        <v>235.50484277563999</v>
      </c>
      <c r="G91" s="350">
        <v>252.02524750672001</v>
      </c>
      <c r="H91" s="13">
        <v>73</v>
      </c>
      <c r="I91" s="352">
        <v>236.57516932948801</v>
      </c>
      <c r="J91" s="354">
        <v>197.617133711669</v>
      </c>
    </row>
    <row r="92" spans="1:10" x14ac:dyDescent="0.3">
      <c r="A92" s="4" t="s">
        <v>110</v>
      </c>
      <c r="B92" s="13">
        <v>30</v>
      </c>
      <c r="C92" s="344">
        <v>249.39728988278301</v>
      </c>
      <c r="D92" s="346">
        <v>287.921832964462</v>
      </c>
      <c r="E92" s="13" t="s">
        <v>34</v>
      </c>
      <c r="F92" s="348" t="s">
        <v>34</v>
      </c>
      <c r="G92" s="350" t="s">
        <v>34</v>
      </c>
      <c r="H92" s="13" t="s">
        <v>34</v>
      </c>
      <c r="I92" s="352" t="s">
        <v>34</v>
      </c>
      <c r="J92" s="354" t="s">
        <v>34</v>
      </c>
    </row>
    <row r="93" spans="1:10" x14ac:dyDescent="0.3">
      <c r="A93" s="4" t="s">
        <v>111</v>
      </c>
      <c r="B93" s="13">
        <v>97</v>
      </c>
      <c r="C93" s="344">
        <v>548.76668929622099</v>
      </c>
      <c r="D93" s="346">
        <v>328.43513562398999</v>
      </c>
      <c r="E93" s="13">
        <v>53</v>
      </c>
      <c r="F93" s="348">
        <v>601.79402747814197</v>
      </c>
      <c r="G93" s="350">
        <v>407.75568594601299</v>
      </c>
      <c r="H93" s="13">
        <v>44</v>
      </c>
      <c r="I93" s="352">
        <v>496.11004622843598</v>
      </c>
      <c r="J93" s="354">
        <v>253.87321321624401</v>
      </c>
    </row>
    <row r="94" spans="1:10" x14ac:dyDescent="0.3">
      <c r="A94" s="4" t="s">
        <v>112</v>
      </c>
      <c r="B94" s="13">
        <v>74</v>
      </c>
      <c r="C94" s="344">
        <v>369.24305174392498</v>
      </c>
      <c r="D94" s="346">
        <v>306.55360332117601</v>
      </c>
      <c r="E94" s="13">
        <v>48</v>
      </c>
      <c r="F94" s="348">
        <v>481.589244506873</v>
      </c>
      <c r="G94" s="350">
        <v>469.733691913847</v>
      </c>
      <c r="H94" s="13">
        <v>26</v>
      </c>
      <c r="I94" s="352">
        <v>258.09013301568399</v>
      </c>
      <c r="J94" s="354">
        <v>204.48796391759601</v>
      </c>
    </row>
    <row r="95" spans="1:10" x14ac:dyDescent="0.3">
      <c r="A95" s="4" t="s">
        <v>113</v>
      </c>
      <c r="B95" s="13">
        <v>17</v>
      </c>
      <c r="C95" s="344">
        <v>269.49904882688702</v>
      </c>
      <c r="D95" s="346">
        <v>181.43151425654699</v>
      </c>
      <c r="E95" s="13" t="s">
        <v>34</v>
      </c>
      <c r="F95" s="348" t="s">
        <v>34</v>
      </c>
      <c r="G95" s="350" t="s">
        <v>34</v>
      </c>
      <c r="H95" s="13" t="s">
        <v>34</v>
      </c>
      <c r="I95" s="352" t="s">
        <v>34</v>
      </c>
      <c r="J95" s="354" t="s">
        <v>34</v>
      </c>
    </row>
    <row r="96" spans="1:10" x14ac:dyDescent="0.3">
      <c r="A96" s="4" t="s">
        <v>114</v>
      </c>
      <c r="B96" s="13">
        <v>138</v>
      </c>
      <c r="C96" s="344">
        <v>332.35393285487203</v>
      </c>
      <c r="D96" s="346">
        <v>265.94121131048399</v>
      </c>
      <c r="E96" s="13">
        <v>74</v>
      </c>
      <c r="F96" s="348">
        <v>358.44030031484601</v>
      </c>
      <c r="G96" s="350">
        <v>318.65974099154897</v>
      </c>
      <c r="H96" s="13">
        <v>64</v>
      </c>
      <c r="I96" s="352">
        <v>306.557455573119</v>
      </c>
      <c r="J96" s="354">
        <v>216.518886840813</v>
      </c>
    </row>
    <row r="97" spans="1:10" x14ac:dyDescent="0.3">
      <c r="A97" s="4" t="s">
        <v>115</v>
      </c>
      <c r="B97" s="13">
        <v>391</v>
      </c>
      <c r="C97" s="344">
        <v>291.271538077608</v>
      </c>
      <c r="D97" s="346">
        <v>220.79110165677301</v>
      </c>
      <c r="E97" s="13">
        <v>221</v>
      </c>
      <c r="F97" s="348">
        <v>335.04138746551001</v>
      </c>
      <c r="G97" s="350">
        <v>277.499907117931</v>
      </c>
      <c r="H97" s="13">
        <v>170</v>
      </c>
      <c r="I97" s="352">
        <v>248.98574922741199</v>
      </c>
      <c r="J97" s="354">
        <v>170.43880561692899</v>
      </c>
    </row>
    <row r="98" spans="1:10" x14ac:dyDescent="0.3">
      <c r="A98" s="4" t="s">
        <v>116</v>
      </c>
      <c r="B98" s="13">
        <v>59</v>
      </c>
      <c r="C98" s="344">
        <v>359.40545808966903</v>
      </c>
      <c r="D98" s="346">
        <v>253.85290680815299</v>
      </c>
      <c r="E98" s="13">
        <v>34</v>
      </c>
      <c r="F98" s="348">
        <v>366.85369011653</v>
      </c>
      <c r="G98" s="350">
        <v>317.985120593104</v>
      </c>
      <c r="H98" s="13">
        <v>25</v>
      </c>
      <c r="I98" s="352">
        <v>349.74818130945698</v>
      </c>
      <c r="J98" s="354">
        <v>196.42822672334299</v>
      </c>
    </row>
    <row r="99" spans="1:10" x14ac:dyDescent="0.3">
      <c r="A99" s="4" t="s">
        <v>117</v>
      </c>
      <c r="B99" s="13">
        <v>102</v>
      </c>
      <c r="C99" s="344">
        <v>308.69802070092601</v>
      </c>
      <c r="D99" s="346">
        <v>226.40685534577901</v>
      </c>
      <c r="E99" s="13">
        <v>52</v>
      </c>
      <c r="F99" s="348">
        <v>321.444025468257</v>
      </c>
      <c r="G99" s="350">
        <v>269.20700755793001</v>
      </c>
      <c r="H99" s="13">
        <v>50</v>
      </c>
      <c r="I99" s="352">
        <v>296.47198339756898</v>
      </c>
      <c r="J99" s="354">
        <v>184.676424518407</v>
      </c>
    </row>
    <row r="100" spans="1:10" x14ac:dyDescent="0.3">
      <c r="A100" s="4" t="s">
        <v>22</v>
      </c>
      <c r="B100" s="13">
        <v>82</v>
      </c>
      <c r="C100" s="344">
        <v>296.43554334466103</v>
      </c>
      <c r="D100" s="346">
        <v>210.74645469154001</v>
      </c>
      <c r="E100" s="13">
        <v>50</v>
      </c>
      <c r="F100" s="348">
        <v>365.57724647217998</v>
      </c>
      <c r="G100" s="350">
        <v>284.07799028732597</v>
      </c>
      <c r="H100" s="13">
        <v>32</v>
      </c>
      <c r="I100" s="352">
        <v>228.81658920271701</v>
      </c>
      <c r="J100" s="354">
        <v>144.00298329062599</v>
      </c>
    </row>
    <row r="101" spans="1:10" x14ac:dyDescent="0.3">
      <c r="A101" s="4" t="s">
        <v>118</v>
      </c>
      <c r="B101" s="13">
        <v>294</v>
      </c>
      <c r="C101" s="344">
        <v>114.958259203503</v>
      </c>
      <c r="D101" s="346">
        <v>119.26464508297001</v>
      </c>
      <c r="E101" s="13">
        <v>165</v>
      </c>
      <c r="F101" s="348">
        <v>130.53384386569999</v>
      </c>
      <c r="G101" s="350">
        <v>151.17108186936201</v>
      </c>
      <c r="H101" s="13">
        <v>129</v>
      </c>
      <c r="I101" s="352">
        <v>99.736355834576798</v>
      </c>
      <c r="J101" s="354">
        <v>92.695386718045697</v>
      </c>
    </row>
    <row r="102" spans="1:10" x14ac:dyDescent="0.3">
      <c r="A102" s="4" t="s">
        <v>119</v>
      </c>
      <c r="B102" s="13">
        <v>288</v>
      </c>
      <c r="C102" s="344">
        <v>189.577203341298</v>
      </c>
      <c r="D102" s="346">
        <v>177.187305888955</v>
      </c>
      <c r="E102" s="13">
        <v>170</v>
      </c>
      <c r="F102" s="348">
        <v>226.25337716438</v>
      </c>
      <c r="G102" s="350">
        <v>223.939853289517</v>
      </c>
      <c r="H102" s="13">
        <v>118</v>
      </c>
      <c r="I102" s="352">
        <v>153.685855691586</v>
      </c>
      <c r="J102" s="354">
        <v>134.86351238737899</v>
      </c>
    </row>
    <row r="103" spans="1:10" ht="14.4" customHeight="1" x14ac:dyDescent="0.3">
      <c r="A103" s="690" t="s">
        <v>181</v>
      </c>
      <c r="B103" s="691"/>
      <c r="C103" s="691"/>
      <c r="D103" s="691"/>
      <c r="E103" s="691"/>
      <c r="F103" s="691"/>
      <c r="G103" s="691"/>
      <c r="H103" s="691"/>
      <c r="I103" s="691"/>
      <c r="J103" s="691"/>
    </row>
    <row r="104" spans="1:10" ht="24" customHeight="1" x14ac:dyDescent="0.3">
      <c r="A104" s="690" t="s">
        <v>177</v>
      </c>
      <c r="B104" s="691"/>
      <c r="C104" s="691"/>
      <c r="D104" s="691"/>
      <c r="E104" s="691"/>
      <c r="F104" s="691"/>
      <c r="G104" s="691"/>
      <c r="H104" s="691"/>
      <c r="I104" s="691"/>
      <c r="J104" s="691"/>
    </row>
    <row r="105" spans="1:10" ht="14.4" customHeight="1" x14ac:dyDescent="0.3">
      <c r="A105" s="690" t="s">
        <v>26</v>
      </c>
      <c r="B105" s="691"/>
      <c r="C105" s="691"/>
      <c r="D105" s="691"/>
      <c r="E105" s="691"/>
      <c r="F105" s="691"/>
      <c r="G105" s="691"/>
      <c r="H105" s="691"/>
      <c r="I105" s="691"/>
      <c r="J105" s="691"/>
    </row>
  </sheetData>
  <mergeCells count="9">
    <mergeCell ref="A103:J103"/>
    <mergeCell ref="A104:J104"/>
    <mergeCell ref="A105:J105"/>
    <mergeCell ref="A1:J1"/>
    <mergeCell ref="A2:J2"/>
    <mergeCell ref="A4:A5"/>
    <mergeCell ref="B4:D4"/>
    <mergeCell ref="E4:G4"/>
    <mergeCell ref="H4:J4"/>
  </mergeCells>
  <pageMargins left="0.7" right="0.7" top="0.75" bottom="0.75" header="0.3" footer="0.3"/>
  <pageSetup paperSize="9" fitToHeight="0" orientation="landscape" horizontalDpi="300" verticalDpi="300"/>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pageSetUpPr fitToPage="1"/>
  </sheetPr>
  <dimension ref="A1:K23"/>
  <sheetViews>
    <sheetView workbookViewId="0">
      <pane ySplit="5" topLeftCell="A6" activePane="bottomLeft" state="frozen"/>
      <selection pane="bottomLeft" sqref="A1:XFD1048576"/>
    </sheetView>
  </sheetViews>
  <sheetFormatPr defaultColWidth="11.5546875" defaultRowHeight="14.4" x14ac:dyDescent="0.3"/>
  <cols>
    <col min="1" max="1" width="23.88671875" customWidth="1"/>
    <col min="2" max="10" width="14.109375" customWidth="1"/>
  </cols>
  <sheetData>
    <row r="1" spans="1:11" ht="21" x14ac:dyDescent="0.4">
      <c r="A1" s="692" t="s">
        <v>209</v>
      </c>
      <c r="B1" s="692"/>
      <c r="C1" s="692"/>
      <c r="D1" s="692"/>
      <c r="E1" s="692"/>
      <c r="F1" s="692"/>
      <c r="G1" s="692"/>
      <c r="H1" s="692"/>
      <c r="I1" s="692"/>
      <c r="J1" s="692"/>
    </row>
    <row r="2" spans="1:11" ht="21" x14ac:dyDescent="0.4">
      <c r="A2" s="692" t="s">
        <v>192</v>
      </c>
      <c r="B2" s="692"/>
      <c r="C2" s="692"/>
      <c r="D2" s="692"/>
      <c r="E2" s="692"/>
      <c r="F2" s="692"/>
      <c r="G2" s="692"/>
      <c r="H2" s="692"/>
      <c r="I2" s="692"/>
      <c r="J2" s="692"/>
    </row>
    <row r="3" spans="1:11" x14ac:dyDescent="0.3">
      <c r="A3" s="3"/>
      <c r="B3" s="3"/>
      <c r="C3" s="3"/>
      <c r="D3" s="3"/>
      <c r="E3" s="3"/>
      <c r="F3" s="3"/>
      <c r="G3" s="3"/>
      <c r="H3" s="3"/>
      <c r="I3" s="3"/>
      <c r="J3" s="3"/>
    </row>
    <row r="4" spans="1:11" x14ac:dyDescent="0.3">
      <c r="A4" s="693" t="s">
        <v>20</v>
      </c>
      <c r="B4" s="694" t="s">
        <v>21</v>
      </c>
      <c r="C4" s="694" t="s">
        <v>17</v>
      </c>
      <c r="D4" s="694" t="s">
        <v>17</v>
      </c>
      <c r="E4" s="694" t="s">
        <v>22</v>
      </c>
      <c r="F4" s="694" t="s">
        <v>17</v>
      </c>
      <c r="G4" s="694" t="s">
        <v>17</v>
      </c>
      <c r="H4" s="694" t="s">
        <v>23</v>
      </c>
      <c r="I4" s="694" t="s">
        <v>17</v>
      </c>
      <c r="J4" s="694" t="s">
        <v>17</v>
      </c>
      <c r="K4" t="s">
        <v>17</v>
      </c>
    </row>
    <row r="5" spans="1:11" ht="41.4" x14ac:dyDescent="0.3">
      <c r="A5" s="693" t="s">
        <v>17</v>
      </c>
      <c r="B5" s="5" t="s">
        <v>18</v>
      </c>
      <c r="C5" s="5" t="s">
        <v>19</v>
      </c>
      <c r="D5" s="5" t="s">
        <v>193</v>
      </c>
      <c r="E5" s="5" t="s">
        <v>18</v>
      </c>
      <c r="F5" s="5" t="s">
        <v>19</v>
      </c>
      <c r="G5" s="5" t="s">
        <v>193</v>
      </c>
      <c r="H5" s="5" t="s">
        <v>18</v>
      </c>
      <c r="I5" s="5" t="s">
        <v>19</v>
      </c>
      <c r="J5" s="5" t="s">
        <v>193</v>
      </c>
      <c r="K5" t="s">
        <v>17</v>
      </c>
    </row>
    <row r="6" spans="1:11" x14ac:dyDescent="0.3">
      <c r="A6" s="3"/>
      <c r="B6" s="3"/>
      <c r="C6" s="3"/>
      <c r="D6" s="3"/>
      <c r="E6" s="3"/>
      <c r="F6" s="3"/>
      <c r="G6" s="3"/>
      <c r="H6" s="3"/>
      <c r="I6" s="3"/>
      <c r="J6" s="3"/>
    </row>
    <row r="7" spans="1:11" x14ac:dyDescent="0.3">
      <c r="A7" s="6" t="s">
        <v>1</v>
      </c>
      <c r="B7" s="14">
        <v>14479</v>
      </c>
      <c r="C7" s="357">
        <v>207.57917011341701</v>
      </c>
      <c r="D7" s="359">
        <v>166.266917926811</v>
      </c>
      <c r="E7" s="14">
        <v>12412</v>
      </c>
      <c r="F7" s="361">
        <v>227.41230738111599</v>
      </c>
      <c r="G7" s="363">
        <v>167.730852047383</v>
      </c>
      <c r="H7" s="14">
        <v>1924</v>
      </c>
      <c r="I7" s="365">
        <v>162.50013724673801</v>
      </c>
      <c r="J7" s="367">
        <v>173.215820423775</v>
      </c>
    </row>
    <row r="8" spans="1:11" x14ac:dyDescent="0.3">
      <c r="A8" s="4" t="s">
        <v>2</v>
      </c>
      <c r="B8" s="13">
        <v>1014</v>
      </c>
      <c r="C8" s="356">
        <v>144.04207051242901</v>
      </c>
      <c r="D8" s="358">
        <v>144.20351598129</v>
      </c>
      <c r="E8" s="13">
        <v>711</v>
      </c>
      <c r="F8" s="360">
        <v>153.851480306578</v>
      </c>
      <c r="G8" s="362">
        <v>141.21914632705801</v>
      </c>
      <c r="H8" s="13">
        <v>282</v>
      </c>
      <c r="I8" s="364">
        <v>147.132481843226</v>
      </c>
      <c r="J8" s="366">
        <v>161.02329088411199</v>
      </c>
    </row>
    <row r="9" spans="1:11" x14ac:dyDescent="0.3">
      <c r="A9" s="4" t="s">
        <v>3</v>
      </c>
      <c r="B9" s="13">
        <v>2008</v>
      </c>
      <c r="C9" s="356">
        <v>255.01683390504701</v>
      </c>
      <c r="D9" s="358">
        <v>170.26950478782501</v>
      </c>
      <c r="E9" s="13">
        <v>1948</v>
      </c>
      <c r="F9" s="360">
        <v>262.49124130868302</v>
      </c>
      <c r="G9" s="362">
        <v>171.52131126688101</v>
      </c>
      <c r="H9" s="13">
        <v>46</v>
      </c>
      <c r="I9" s="364">
        <v>239.80815347721801</v>
      </c>
      <c r="J9" s="366">
        <v>224.26631811966999</v>
      </c>
    </row>
    <row r="10" spans="1:11" x14ac:dyDescent="0.3">
      <c r="A10" s="4" t="s">
        <v>4</v>
      </c>
      <c r="B10" s="13">
        <v>732</v>
      </c>
      <c r="C10" s="356">
        <v>198.30250885182301</v>
      </c>
      <c r="D10" s="358">
        <v>150.05099215216001</v>
      </c>
      <c r="E10" s="13">
        <v>593</v>
      </c>
      <c r="F10" s="360">
        <v>211.54545908575301</v>
      </c>
      <c r="G10" s="362">
        <v>148.934103655581</v>
      </c>
      <c r="H10" s="13">
        <v>130</v>
      </c>
      <c r="I10" s="364">
        <v>185.65063406831899</v>
      </c>
      <c r="J10" s="366">
        <v>169.646667318992</v>
      </c>
    </row>
    <row r="11" spans="1:11" x14ac:dyDescent="0.3">
      <c r="A11" s="4" t="s">
        <v>5</v>
      </c>
      <c r="B11" s="13">
        <v>903</v>
      </c>
      <c r="C11" s="356">
        <v>185.540955648931</v>
      </c>
      <c r="D11" s="358">
        <v>154.62904606984301</v>
      </c>
      <c r="E11" s="13">
        <v>826</v>
      </c>
      <c r="F11" s="360">
        <v>198.03926739856499</v>
      </c>
      <c r="G11" s="362">
        <v>155.98820257052</v>
      </c>
      <c r="H11" s="13">
        <v>69</v>
      </c>
      <c r="I11" s="364">
        <v>159.38279589762499</v>
      </c>
      <c r="J11" s="366">
        <v>165.63739883554001</v>
      </c>
    </row>
    <row r="12" spans="1:11" x14ac:dyDescent="0.3">
      <c r="A12" s="4" t="s">
        <v>6</v>
      </c>
      <c r="B12" s="13">
        <v>222</v>
      </c>
      <c r="C12" s="356">
        <v>224.785087230789</v>
      </c>
      <c r="D12" s="358">
        <v>172.25193467832901</v>
      </c>
      <c r="E12" s="13">
        <v>159</v>
      </c>
      <c r="F12" s="360">
        <v>274.84874675885902</v>
      </c>
      <c r="G12" s="362">
        <v>175.53807304671801</v>
      </c>
      <c r="H12" s="13">
        <v>62</v>
      </c>
      <c r="I12" s="364">
        <v>165.89960398159101</v>
      </c>
      <c r="J12" s="366">
        <v>170.18506937043301</v>
      </c>
    </row>
    <row r="13" spans="1:11" x14ac:dyDescent="0.3">
      <c r="A13" s="4" t="s">
        <v>7</v>
      </c>
      <c r="B13" s="13">
        <v>2316</v>
      </c>
      <c r="C13" s="356">
        <v>163.94846807995501</v>
      </c>
      <c r="D13" s="358">
        <v>159.19352536721399</v>
      </c>
      <c r="E13" s="13">
        <v>2108</v>
      </c>
      <c r="F13" s="360">
        <v>181.62314919721399</v>
      </c>
      <c r="G13" s="362">
        <v>162.01909214268201</v>
      </c>
      <c r="H13" s="13">
        <v>177</v>
      </c>
      <c r="I13" s="364">
        <v>108.606947163027</v>
      </c>
      <c r="J13" s="366">
        <v>163.012360025032</v>
      </c>
    </row>
    <row r="14" spans="1:11" x14ac:dyDescent="0.3">
      <c r="A14" s="4" t="s">
        <v>8</v>
      </c>
      <c r="B14" s="13">
        <v>949</v>
      </c>
      <c r="C14" s="356">
        <v>262.98506056415698</v>
      </c>
      <c r="D14" s="358">
        <v>173.02025536284401</v>
      </c>
      <c r="E14" s="13">
        <v>929</v>
      </c>
      <c r="F14" s="360">
        <v>273.50960816583699</v>
      </c>
      <c r="G14" s="362">
        <v>175.35240141150501</v>
      </c>
      <c r="H14" s="13" t="s">
        <v>34</v>
      </c>
      <c r="I14" s="364" t="s">
        <v>34</v>
      </c>
      <c r="J14" s="366" t="s">
        <v>34</v>
      </c>
    </row>
    <row r="15" spans="1:11" x14ac:dyDescent="0.3">
      <c r="A15" s="4" t="s">
        <v>9</v>
      </c>
      <c r="B15" s="13">
        <v>1547</v>
      </c>
      <c r="C15" s="356">
        <v>167.34220128010799</v>
      </c>
      <c r="D15" s="358">
        <v>154.61067408444401</v>
      </c>
      <c r="E15" s="13">
        <v>691</v>
      </c>
      <c r="F15" s="360">
        <v>185.15045148843799</v>
      </c>
      <c r="G15" s="362">
        <v>137.30579822402299</v>
      </c>
      <c r="H15" s="13">
        <v>832</v>
      </c>
      <c r="I15" s="364">
        <v>164.74073135380399</v>
      </c>
      <c r="J15" s="366">
        <v>174.374198291656</v>
      </c>
    </row>
    <row r="16" spans="1:11" x14ac:dyDescent="0.3">
      <c r="A16" s="4" t="s">
        <v>10</v>
      </c>
      <c r="B16" s="13">
        <v>975</v>
      </c>
      <c r="C16" s="356">
        <v>226.524509951977</v>
      </c>
      <c r="D16" s="358">
        <v>173.073645580217</v>
      </c>
      <c r="E16" s="13">
        <v>906</v>
      </c>
      <c r="F16" s="360">
        <v>236.58873513812799</v>
      </c>
      <c r="G16" s="362">
        <v>174.52237985051701</v>
      </c>
      <c r="H16" s="13">
        <v>59</v>
      </c>
      <c r="I16" s="364">
        <v>190.445448676566</v>
      </c>
      <c r="J16" s="366">
        <v>181.65644247408599</v>
      </c>
    </row>
    <row r="17" spans="1:10" x14ac:dyDescent="0.3">
      <c r="A17" s="4" t="s">
        <v>11</v>
      </c>
      <c r="B17" s="13">
        <v>878</v>
      </c>
      <c r="C17" s="356">
        <v>254.11857323129999</v>
      </c>
      <c r="D17" s="358">
        <v>179.078090973484</v>
      </c>
      <c r="E17" s="13">
        <v>849</v>
      </c>
      <c r="F17" s="360">
        <v>266.22014430448797</v>
      </c>
      <c r="G17" s="362">
        <v>183.690630820683</v>
      </c>
      <c r="H17" s="13">
        <v>26</v>
      </c>
      <c r="I17" s="364">
        <v>183.73259840294</v>
      </c>
      <c r="J17" s="366">
        <v>161.567636857358</v>
      </c>
    </row>
    <row r="18" spans="1:10" x14ac:dyDescent="0.3">
      <c r="A18" s="4" t="s">
        <v>12</v>
      </c>
      <c r="B18" s="13">
        <v>456</v>
      </c>
      <c r="C18" s="356">
        <v>286.33683509886799</v>
      </c>
      <c r="D18" s="358">
        <v>181.57505627833601</v>
      </c>
      <c r="E18" s="13">
        <v>449</v>
      </c>
      <c r="F18" s="360">
        <v>298.02797082113699</v>
      </c>
      <c r="G18" s="362">
        <v>185.07432738262401</v>
      </c>
      <c r="H18" s="13" t="s">
        <v>34</v>
      </c>
      <c r="I18" s="364" t="s">
        <v>34</v>
      </c>
      <c r="J18" s="366" t="s">
        <v>34</v>
      </c>
    </row>
    <row r="19" spans="1:10" x14ac:dyDescent="0.3">
      <c r="A19" s="4" t="s">
        <v>13</v>
      </c>
      <c r="B19" s="13">
        <v>1020</v>
      </c>
      <c r="C19" s="356">
        <v>278.59642030913301</v>
      </c>
      <c r="D19" s="358">
        <v>190.82308273301601</v>
      </c>
      <c r="E19" s="13">
        <v>1010</v>
      </c>
      <c r="F19" s="360">
        <v>290.61403003970798</v>
      </c>
      <c r="G19" s="362">
        <v>195.28137262819999</v>
      </c>
      <c r="H19" s="13" t="s">
        <v>34</v>
      </c>
      <c r="I19" s="364" t="s">
        <v>34</v>
      </c>
      <c r="J19" s="366" t="s">
        <v>34</v>
      </c>
    </row>
    <row r="20" spans="1:10" x14ac:dyDescent="0.3">
      <c r="A20" s="4" t="s">
        <v>14</v>
      </c>
      <c r="B20" s="13">
        <v>1456</v>
      </c>
      <c r="C20" s="356">
        <v>274.72579309147699</v>
      </c>
      <c r="D20" s="358">
        <v>195.76511162430899</v>
      </c>
      <c r="E20" s="13">
        <v>1230</v>
      </c>
      <c r="F20" s="360">
        <v>289.5112203251</v>
      </c>
      <c r="G20" s="362">
        <v>193.60192276312699</v>
      </c>
      <c r="H20" s="13">
        <v>219</v>
      </c>
      <c r="I20" s="364">
        <v>247.52195485832499</v>
      </c>
      <c r="J20" s="366">
        <v>218.91036972683401</v>
      </c>
    </row>
    <row r="21" spans="1:10" ht="14.4" customHeight="1" x14ac:dyDescent="0.3">
      <c r="A21" s="690" t="s">
        <v>24</v>
      </c>
      <c r="B21" s="691"/>
      <c r="C21" s="691"/>
      <c r="D21" s="691"/>
      <c r="E21" s="691"/>
      <c r="F21" s="691"/>
      <c r="G21" s="691"/>
      <c r="H21" s="691"/>
      <c r="I21" s="691"/>
      <c r="J21" s="691"/>
    </row>
    <row r="22" spans="1:10" ht="24" customHeight="1" x14ac:dyDescent="0.3">
      <c r="A22" s="690" t="s">
        <v>177</v>
      </c>
      <c r="B22" s="691"/>
      <c r="C22" s="691"/>
      <c r="D22" s="691"/>
      <c r="E22" s="691"/>
      <c r="F22" s="691"/>
      <c r="G22" s="691"/>
      <c r="H22" s="691"/>
      <c r="I22" s="691"/>
      <c r="J22" s="691"/>
    </row>
    <row r="23" spans="1:10" ht="14.4" customHeight="1" x14ac:dyDescent="0.3">
      <c r="A23" s="690" t="s">
        <v>26</v>
      </c>
      <c r="B23" s="691"/>
      <c r="C23" s="691"/>
      <c r="D23" s="691"/>
      <c r="E23" s="691"/>
      <c r="F23" s="691"/>
      <c r="G23" s="691"/>
      <c r="H23" s="691"/>
      <c r="I23" s="691"/>
      <c r="J23" s="691"/>
    </row>
  </sheetData>
  <mergeCells count="9">
    <mergeCell ref="A21:J21"/>
    <mergeCell ref="A22:J22"/>
    <mergeCell ref="A23:J23"/>
    <mergeCell ref="A1:J1"/>
    <mergeCell ref="A2:J2"/>
    <mergeCell ref="A4:A5"/>
    <mergeCell ref="B4:D4"/>
    <mergeCell ref="E4:G4"/>
    <mergeCell ref="H4:J4"/>
  </mergeCells>
  <pageMargins left="0.7" right="0.7" top="0.75" bottom="0.75" header="0.3" footer="0.3"/>
  <pageSetup paperSize="9" fitToHeight="0" orientation="landscape" horizontalDpi="300" verticalDpi="300"/>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pageSetUpPr fitToPage="1"/>
  </sheetPr>
  <dimension ref="A1:K23"/>
  <sheetViews>
    <sheetView workbookViewId="0">
      <pane ySplit="5" topLeftCell="A6" activePane="bottomLeft" state="frozen"/>
      <selection pane="bottomLeft" sqref="A1:XFD1048576"/>
    </sheetView>
  </sheetViews>
  <sheetFormatPr defaultColWidth="11.5546875" defaultRowHeight="14.4" x14ac:dyDescent="0.3"/>
  <cols>
    <col min="1" max="1" width="23.88671875" customWidth="1"/>
    <col min="2" max="10" width="14.109375" customWidth="1"/>
  </cols>
  <sheetData>
    <row r="1" spans="1:11" ht="21" x14ac:dyDescent="0.4">
      <c r="A1" s="692" t="s">
        <v>209</v>
      </c>
      <c r="B1" s="692"/>
      <c r="C1" s="692"/>
      <c r="D1" s="692"/>
      <c r="E1" s="692"/>
      <c r="F1" s="692"/>
      <c r="G1" s="692"/>
      <c r="H1" s="692"/>
      <c r="I1" s="692"/>
      <c r="J1" s="692"/>
    </row>
    <row r="2" spans="1:11" ht="21" x14ac:dyDescent="0.4">
      <c r="A2" s="692" t="s">
        <v>194</v>
      </c>
      <c r="B2" s="692"/>
      <c r="C2" s="692"/>
      <c r="D2" s="692"/>
      <c r="E2" s="692"/>
      <c r="F2" s="692"/>
      <c r="G2" s="692"/>
      <c r="H2" s="692"/>
      <c r="I2" s="692"/>
      <c r="J2" s="692"/>
    </row>
    <row r="3" spans="1:11" x14ac:dyDescent="0.3">
      <c r="A3" s="3"/>
      <c r="B3" s="3"/>
      <c r="C3" s="3"/>
      <c r="D3" s="3"/>
      <c r="E3" s="3"/>
      <c r="F3" s="3"/>
      <c r="G3" s="3"/>
      <c r="H3" s="3"/>
      <c r="I3" s="3"/>
      <c r="J3" s="3"/>
    </row>
    <row r="4" spans="1:11" x14ac:dyDescent="0.3">
      <c r="A4" s="693" t="s">
        <v>20</v>
      </c>
      <c r="B4" s="694" t="s">
        <v>21</v>
      </c>
      <c r="C4" s="694" t="s">
        <v>17</v>
      </c>
      <c r="D4" s="694" t="s">
        <v>17</v>
      </c>
      <c r="E4" s="694" t="s">
        <v>22</v>
      </c>
      <c r="F4" s="694" t="s">
        <v>17</v>
      </c>
      <c r="G4" s="694" t="s">
        <v>17</v>
      </c>
      <c r="H4" s="694" t="s">
        <v>23</v>
      </c>
      <c r="I4" s="694" t="s">
        <v>17</v>
      </c>
      <c r="J4" s="694" t="s">
        <v>17</v>
      </c>
      <c r="K4" t="s">
        <v>17</v>
      </c>
    </row>
    <row r="5" spans="1:11" ht="41.4" x14ac:dyDescent="0.3">
      <c r="A5" s="693" t="s">
        <v>17</v>
      </c>
      <c r="B5" s="5" t="s">
        <v>18</v>
      </c>
      <c r="C5" s="5" t="s">
        <v>19</v>
      </c>
      <c r="D5" s="5" t="s">
        <v>193</v>
      </c>
      <c r="E5" s="5" t="s">
        <v>18</v>
      </c>
      <c r="F5" s="5" t="s">
        <v>19</v>
      </c>
      <c r="G5" s="5" t="s">
        <v>193</v>
      </c>
      <c r="H5" s="5" t="s">
        <v>18</v>
      </c>
      <c r="I5" s="5" t="s">
        <v>19</v>
      </c>
      <c r="J5" s="5" t="s">
        <v>193</v>
      </c>
      <c r="K5" t="s">
        <v>17</v>
      </c>
    </row>
    <row r="6" spans="1:11" x14ac:dyDescent="0.3">
      <c r="A6" s="3"/>
      <c r="B6" s="3"/>
      <c r="C6" s="3"/>
      <c r="D6" s="3"/>
      <c r="E6" s="3"/>
      <c r="F6" s="3"/>
      <c r="G6" s="3"/>
      <c r="H6" s="3"/>
      <c r="I6" s="3"/>
      <c r="J6" s="3"/>
    </row>
    <row r="7" spans="1:11" x14ac:dyDescent="0.3">
      <c r="A7" s="6" t="s">
        <v>1</v>
      </c>
      <c r="B7" s="14">
        <v>7722</v>
      </c>
      <c r="C7" s="369">
        <v>225.78703095902199</v>
      </c>
      <c r="D7" s="371">
        <v>199.23332042892301</v>
      </c>
      <c r="E7" s="14">
        <v>6696</v>
      </c>
      <c r="F7" s="373">
        <v>248.47790583889699</v>
      </c>
      <c r="G7" s="375">
        <v>200.94306905092299</v>
      </c>
      <c r="H7" s="14">
        <v>966</v>
      </c>
      <c r="I7" s="377">
        <v>172.08668465916699</v>
      </c>
      <c r="J7" s="379">
        <v>212.95367248350101</v>
      </c>
    </row>
    <row r="8" spans="1:11" x14ac:dyDescent="0.3">
      <c r="A8" s="4" t="s">
        <v>2</v>
      </c>
      <c r="B8" s="13">
        <v>534</v>
      </c>
      <c r="C8" s="368">
        <v>157.19984103386901</v>
      </c>
      <c r="D8" s="370">
        <v>181.359033231469</v>
      </c>
      <c r="E8" s="13">
        <v>386</v>
      </c>
      <c r="F8" s="372">
        <v>170.27884263323401</v>
      </c>
      <c r="G8" s="374">
        <v>179.57428738199499</v>
      </c>
      <c r="H8" s="13">
        <v>137</v>
      </c>
      <c r="I8" s="376">
        <v>154.573456239916</v>
      </c>
      <c r="J8" s="378">
        <v>201.66623266721601</v>
      </c>
    </row>
    <row r="9" spans="1:11" x14ac:dyDescent="0.3">
      <c r="A9" s="4" t="s">
        <v>3</v>
      </c>
      <c r="B9" s="13">
        <v>1060</v>
      </c>
      <c r="C9" s="368">
        <v>271.77257250687097</v>
      </c>
      <c r="D9" s="370">
        <v>193.65473105989099</v>
      </c>
      <c r="E9" s="13">
        <v>1034</v>
      </c>
      <c r="F9" s="372">
        <v>282.02051058258797</v>
      </c>
      <c r="G9" s="374">
        <v>196.06463945878801</v>
      </c>
      <c r="H9" s="13">
        <v>22</v>
      </c>
      <c r="I9" s="376">
        <v>211.33525456292</v>
      </c>
      <c r="J9" s="378">
        <v>288.65446876327297</v>
      </c>
    </row>
    <row r="10" spans="1:11" x14ac:dyDescent="0.3">
      <c r="A10" s="4" t="s">
        <v>4</v>
      </c>
      <c r="B10" s="13">
        <v>395</v>
      </c>
      <c r="C10" s="368">
        <v>220.573043182059</v>
      </c>
      <c r="D10" s="370">
        <v>185.19998998567499</v>
      </c>
      <c r="E10" s="13">
        <v>326</v>
      </c>
      <c r="F10" s="372">
        <v>237.39131701207299</v>
      </c>
      <c r="G10" s="374">
        <v>183.50344192160401</v>
      </c>
      <c r="H10" s="13">
        <v>65</v>
      </c>
      <c r="I10" s="376">
        <v>201.045436268597</v>
      </c>
      <c r="J10" s="378">
        <v>208.030986970242</v>
      </c>
    </row>
    <row r="11" spans="1:11" x14ac:dyDescent="0.3">
      <c r="A11" s="4" t="s">
        <v>5</v>
      </c>
      <c r="B11" s="13">
        <v>474</v>
      </c>
      <c r="C11" s="368">
        <v>199.333033352538</v>
      </c>
      <c r="D11" s="370">
        <v>190.126146395679</v>
      </c>
      <c r="E11" s="13">
        <v>431</v>
      </c>
      <c r="F11" s="372">
        <v>211.3646506108</v>
      </c>
      <c r="G11" s="374">
        <v>190.65599847119401</v>
      </c>
      <c r="H11" s="13">
        <v>41</v>
      </c>
      <c r="I11" s="376">
        <v>197.780993728895</v>
      </c>
      <c r="J11" s="378">
        <v>232.60662780461999</v>
      </c>
    </row>
    <row r="12" spans="1:11" x14ac:dyDescent="0.3">
      <c r="A12" s="4" t="s">
        <v>6</v>
      </c>
      <c r="B12" s="13">
        <v>106</v>
      </c>
      <c r="C12" s="368">
        <v>226.01761231582799</v>
      </c>
      <c r="D12" s="370">
        <v>185.54655037139401</v>
      </c>
      <c r="E12" s="13">
        <v>78</v>
      </c>
      <c r="F12" s="372">
        <v>279.559872406007</v>
      </c>
      <c r="G12" s="374">
        <v>190.42795934181299</v>
      </c>
      <c r="H12" s="13">
        <v>27</v>
      </c>
      <c r="I12" s="376">
        <v>156.52173913043501</v>
      </c>
      <c r="J12" s="378">
        <v>177.347620069389</v>
      </c>
    </row>
    <row r="13" spans="1:11" x14ac:dyDescent="0.3">
      <c r="A13" s="4" t="s">
        <v>7</v>
      </c>
      <c r="B13" s="13">
        <v>1208</v>
      </c>
      <c r="C13" s="368">
        <v>172.61754211482199</v>
      </c>
      <c r="D13" s="370">
        <v>185.75675302379099</v>
      </c>
      <c r="E13" s="13">
        <v>1111</v>
      </c>
      <c r="F13" s="372">
        <v>192.70864049344499</v>
      </c>
      <c r="G13" s="374">
        <v>189.71455821487601</v>
      </c>
      <c r="H13" s="13">
        <v>85</v>
      </c>
      <c r="I13" s="376">
        <v>106.636557521014</v>
      </c>
      <c r="J13" s="378">
        <v>194.55097601740101</v>
      </c>
    </row>
    <row r="14" spans="1:11" x14ac:dyDescent="0.3">
      <c r="A14" s="4" t="s">
        <v>8</v>
      </c>
      <c r="B14" s="13">
        <v>556</v>
      </c>
      <c r="C14" s="368">
        <v>310.55553693711801</v>
      </c>
      <c r="D14" s="370">
        <v>218.063872664146</v>
      </c>
      <c r="E14" s="13">
        <v>546</v>
      </c>
      <c r="F14" s="372">
        <v>324.98452454645002</v>
      </c>
      <c r="G14" s="374">
        <v>222.25076531389499</v>
      </c>
      <c r="H14" s="13" t="s">
        <v>34</v>
      </c>
      <c r="I14" s="376" t="s">
        <v>34</v>
      </c>
      <c r="J14" s="378" t="s">
        <v>34</v>
      </c>
    </row>
    <row r="15" spans="1:11" x14ac:dyDescent="0.3">
      <c r="A15" s="4" t="s">
        <v>9</v>
      </c>
      <c r="B15" s="13">
        <v>791</v>
      </c>
      <c r="C15" s="368">
        <v>179.980113448906</v>
      </c>
      <c r="D15" s="370">
        <v>187.643329265071</v>
      </c>
      <c r="E15" s="13">
        <v>370</v>
      </c>
      <c r="F15" s="372">
        <v>200.41708420225899</v>
      </c>
      <c r="G15" s="374">
        <v>169.28870730462901</v>
      </c>
      <c r="H15" s="13">
        <v>409</v>
      </c>
      <c r="I15" s="376">
        <v>176.079076295193</v>
      </c>
      <c r="J15" s="378">
        <v>211.85763711602601</v>
      </c>
    </row>
    <row r="16" spans="1:11" x14ac:dyDescent="0.3">
      <c r="A16" s="4" t="s">
        <v>10</v>
      </c>
      <c r="B16" s="13">
        <v>519</v>
      </c>
      <c r="C16" s="368">
        <v>243.07653398153701</v>
      </c>
      <c r="D16" s="370">
        <v>205.16050628027699</v>
      </c>
      <c r="E16" s="13">
        <v>482</v>
      </c>
      <c r="F16" s="372">
        <v>254.75148516944699</v>
      </c>
      <c r="G16" s="374">
        <v>206.984698122509</v>
      </c>
      <c r="H16" s="13">
        <v>32</v>
      </c>
      <c r="I16" s="376">
        <v>198.57275829972099</v>
      </c>
      <c r="J16" s="378">
        <v>225.91486535316699</v>
      </c>
    </row>
    <row r="17" spans="1:10" x14ac:dyDescent="0.3">
      <c r="A17" s="4" t="s">
        <v>11</v>
      </c>
      <c r="B17" s="13">
        <v>483</v>
      </c>
      <c r="C17" s="368">
        <v>281.20469722463201</v>
      </c>
      <c r="D17" s="370">
        <v>217.84085431987199</v>
      </c>
      <c r="E17" s="13">
        <v>470</v>
      </c>
      <c r="F17" s="372">
        <v>297.57759177419598</v>
      </c>
      <c r="G17" s="374">
        <v>224.327488386574</v>
      </c>
      <c r="H17" s="13">
        <v>12</v>
      </c>
      <c r="I17" s="376">
        <v>155.23932729624801</v>
      </c>
      <c r="J17" s="378">
        <v>199.630224628001</v>
      </c>
    </row>
    <row r="18" spans="1:10" x14ac:dyDescent="0.3">
      <c r="A18" s="4" t="s">
        <v>12</v>
      </c>
      <c r="B18" s="13">
        <v>257</v>
      </c>
      <c r="C18" s="368">
        <v>329.423828750881</v>
      </c>
      <c r="D18" s="370">
        <v>222.780671237256</v>
      </c>
      <c r="E18" s="13" t="s">
        <v>34</v>
      </c>
      <c r="F18" s="372" t="s">
        <v>34</v>
      </c>
      <c r="G18" s="374" t="s">
        <v>34</v>
      </c>
      <c r="H18" s="13" t="s">
        <v>34</v>
      </c>
      <c r="I18" s="376" t="s">
        <v>34</v>
      </c>
      <c r="J18" s="378" t="s">
        <v>34</v>
      </c>
    </row>
    <row r="19" spans="1:10" x14ac:dyDescent="0.3">
      <c r="A19" s="4" t="s">
        <v>13</v>
      </c>
      <c r="B19" s="13">
        <v>553</v>
      </c>
      <c r="C19" s="368">
        <v>303.831129229873</v>
      </c>
      <c r="D19" s="370">
        <v>222.80828404971601</v>
      </c>
      <c r="E19" s="13" t="s">
        <v>34</v>
      </c>
      <c r="F19" s="372" t="s">
        <v>34</v>
      </c>
      <c r="G19" s="374" t="s">
        <v>34</v>
      </c>
      <c r="H19" s="13" t="s">
        <v>34</v>
      </c>
      <c r="I19" s="376" t="s">
        <v>34</v>
      </c>
      <c r="J19" s="378" t="s">
        <v>34</v>
      </c>
    </row>
    <row r="20" spans="1:10" x14ac:dyDescent="0.3">
      <c r="A20" s="4" t="s">
        <v>14</v>
      </c>
      <c r="B20" s="13">
        <v>783</v>
      </c>
      <c r="C20" s="368">
        <v>297.83074237070201</v>
      </c>
      <c r="D20" s="370">
        <v>232.41450468530701</v>
      </c>
      <c r="E20" s="13">
        <v>661</v>
      </c>
      <c r="F20" s="372">
        <v>314.60759722612198</v>
      </c>
      <c r="G20" s="374">
        <v>227.79577361319301</v>
      </c>
      <c r="H20" s="13">
        <v>119</v>
      </c>
      <c r="I20" s="376">
        <v>267.07963012837803</v>
      </c>
      <c r="J20" s="378">
        <v>272.568294705548</v>
      </c>
    </row>
    <row r="21" spans="1:10" ht="14.4" customHeight="1" x14ac:dyDescent="0.3">
      <c r="A21" s="690" t="s">
        <v>24</v>
      </c>
      <c r="B21" s="691"/>
      <c r="C21" s="691"/>
      <c r="D21" s="691"/>
      <c r="E21" s="691"/>
      <c r="F21" s="691"/>
      <c r="G21" s="691"/>
      <c r="H21" s="691"/>
      <c r="I21" s="691"/>
      <c r="J21" s="691"/>
    </row>
    <row r="22" spans="1:10" ht="24" customHeight="1" x14ac:dyDescent="0.3">
      <c r="A22" s="690" t="s">
        <v>177</v>
      </c>
      <c r="B22" s="691"/>
      <c r="C22" s="691"/>
      <c r="D22" s="691"/>
      <c r="E22" s="691"/>
      <c r="F22" s="691"/>
      <c r="G22" s="691"/>
      <c r="H22" s="691"/>
      <c r="I22" s="691"/>
      <c r="J22" s="691"/>
    </row>
    <row r="23" spans="1:10" ht="14.4" customHeight="1" x14ac:dyDescent="0.3">
      <c r="A23" s="690" t="s">
        <v>26</v>
      </c>
      <c r="B23" s="691"/>
      <c r="C23" s="691"/>
      <c r="D23" s="691"/>
      <c r="E23" s="691"/>
      <c r="F23" s="691"/>
      <c r="G23" s="691"/>
      <c r="H23" s="691"/>
      <c r="I23" s="691"/>
      <c r="J23" s="691"/>
    </row>
  </sheetData>
  <mergeCells count="9">
    <mergeCell ref="A21:J21"/>
    <mergeCell ref="A22:J22"/>
    <mergeCell ref="A23:J23"/>
    <mergeCell ref="A1:J1"/>
    <mergeCell ref="A2:J2"/>
    <mergeCell ref="A4:A5"/>
    <mergeCell ref="B4:D4"/>
    <mergeCell ref="E4:G4"/>
    <mergeCell ref="H4:J4"/>
  </mergeCells>
  <pageMargins left="0.7" right="0.7" top="0.75" bottom="0.75" header="0.3" footer="0.3"/>
  <pageSetup paperSize="9" fitToHeight="0" orientation="landscape" horizontalDpi="300" verticalDpi="30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H105"/>
  <sheetViews>
    <sheetView workbookViewId="0">
      <pane ySplit="5" topLeftCell="A6" activePane="bottomLeft" state="frozen"/>
      <selection pane="bottomLeft" sqref="A1:G1"/>
    </sheetView>
  </sheetViews>
  <sheetFormatPr defaultColWidth="11.5546875" defaultRowHeight="14.4" x14ac:dyDescent="0.3"/>
  <cols>
    <col min="1" max="1" width="21.44140625" customWidth="1"/>
    <col min="2" max="7" width="16.6640625" customWidth="1"/>
  </cols>
  <sheetData>
    <row r="1" spans="1:8" ht="21" x14ac:dyDescent="0.4">
      <c r="A1" s="692" t="s">
        <v>15</v>
      </c>
      <c r="B1" s="692"/>
      <c r="C1" s="692"/>
      <c r="D1" s="692"/>
      <c r="E1" s="692"/>
      <c r="F1" s="692"/>
      <c r="G1" s="692"/>
    </row>
    <row r="2" spans="1:8" ht="21" x14ac:dyDescent="0.4">
      <c r="A2" s="692" t="s">
        <v>122</v>
      </c>
      <c r="B2" s="692"/>
      <c r="C2" s="692"/>
      <c r="D2" s="692"/>
      <c r="E2" s="692"/>
      <c r="F2" s="692"/>
      <c r="G2" s="692"/>
    </row>
    <row r="3" spans="1:8" x14ac:dyDescent="0.3">
      <c r="A3" s="3"/>
      <c r="B3" s="3"/>
      <c r="C3" s="3"/>
      <c r="D3" s="3"/>
      <c r="E3" s="3"/>
      <c r="F3" s="3"/>
      <c r="G3" s="3"/>
    </row>
    <row r="4" spans="1:8" x14ac:dyDescent="0.3">
      <c r="A4" s="693" t="s">
        <v>121</v>
      </c>
      <c r="B4" s="694" t="s">
        <v>21</v>
      </c>
      <c r="C4" s="694" t="s">
        <v>17</v>
      </c>
      <c r="D4" s="694" t="s">
        <v>28</v>
      </c>
      <c r="E4" s="694" t="s">
        <v>17</v>
      </c>
      <c r="F4" s="694" t="s">
        <v>29</v>
      </c>
      <c r="G4" s="694" t="s">
        <v>17</v>
      </c>
      <c r="H4" t="s">
        <v>17</v>
      </c>
    </row>
    <row r="5" spans="1:8" x14ac:dyDescent="0.3">
      <c r="A5" s="693" t="s">
        <v>17</v>
      </c>
      <c r="B5" s="5" t="s">
        <v>18</v>
      </c>
      <c r="C5" s="5" t="s">
        <v>19</v>
      </c>
      <c r="D5" s="5" t="s">
        <v>18</v>
      </c>
      <c r="E5" s="5" t="s">
        <v>19</v>
      </c>
      <c r="F5" s="5" t="s">
        <v>18</v>
      </c>
      <c r="G5" s="5" t="s">
        <v>19</v>
      </c>
      <c r="H5" t="s">
        <v>17</v>
      </c>
    </row>
    <row r="6" spans="1:8" x14ac:dyDescent="0.3">
      <c r="A6" s="3"/>
      <c r="B6" s="3"/>
      <c r="C6" s="3"/>
      <c r="D6" s="3"/>
      <c r="E6" s="3"/>
      <c r="F6" s="3"/>
      <c r="G6" s="3"/>
    </row>
    <row r="7" spans="1:8" x14ac:dyDescent="0.3">
      <c r="A7" s="6" t="s">
        <v>1</v>
      </c>
      <c r="B7" s="14">
        <v>81709</v>
      </c>
      <c r="C7" s="28">
        <v>11.714266462322801</v>
      </c>
      <c r="D7" s="14">
        <v>9440</v>
      </c>
      <c r="E7" s="30">
        <v>22.1692519051701</v>
      </c>
      <c r="F7" s="14">
        <v>72072</v>
      </c>
      <c r="G7" s="32">
        <v>11.0044424221927</v>
      </c>
    </row>
    <row r="8" spans="1:8" x14ac:dyDescent="0.3">
      <c r="A8" s="4" t="s">
        <v>31</v>
      </c>
      <c r="B8" s="13">
        <v>820</v>
      </c>
      <c r="C8" s="27">
        <v>10.570688254934099</v>
      </c>
      <c r="D8" s="13">
        <v>36</v>
      </c>
      <c r="E8" s="29">
        <v>13.1052056789225</v>
      </c>
      <c r="F8" s="13">
        <v>782</v>
      </c>
      <c r="G8" s="31">
        <v>10.450912784326301</v>
      </c>
    </row>
    <row r="9" spans="1:8" x14ac:dyDescent="0.3">
      <c r="A9" s="4" t="s">
        <v>32</v>
      </c>
      <c r="B9" s="13">
        <v>707</v>
      </c>
      <c r="C9" s="27">
        <v>13.830744551821301</v>
      </c>
      <c r="D9" s="13">
        <v>197</v>
      </c>
      <c r="E9" s="29">
        <v>27.6258589258169</v>
      </c>
      <c r="F9" s="13">
        <v>509</v>
      </c>
      <c r="G9" s="31">
        <v>11.571600700206901</v>
      </c>
    </row>
    <row r="10" spans="1:8" x14ac:dyDescent="0.3">
      <c r="A10" s="4" t="s">
        <v>33</v>
      </c>
      <c r="B10" s="13">
        <v>159</v>
      </c>
      <c r="C10" s="27">
        <v>10.01701001701</v>
      </c>
      <c r="D10" s="13" t="s">
        <v>34</v>
      </c>
      <c r="E10" s="29" t="s">
        <v>34</v>
      </c>
      <c r="F10" s="13" t="s">
        <v>34</v>
      </c>
      <c r="G10" s="31" t="s">
        <v>34</v>
      </c>
    </row>
    <row r="11" spans="1:8" x14ac:dyDescent="0.3">
      <c r="A11" s="4" t="s">
        <v>35</v>
      </c>
      <c r="B11" s="13">
        <v>134</v>
      </c>
      <c r="C11" s="27">
        <v>8.7897671367661498</v>
      </c>
      <c r="D11" s="13" t="s">
        <v>34</v>
      </c>
      <c r="E11" s="29" t="s">
        <v>34</v>
      </c>
      <c r="F11" s="13" t="s">
        <v>34</v>
      </c>
      <c r="G11" s="31" t="s">
        <v>34</v>
      </c>
    </row>
    <row r="12" spans="1:8" x14ac:dyDescent="0.3">
      <c r="A12" s="4" t="s">
        <v>36</v>
      </c>
      <c r="B12" s="13">
        <v>1303</v>
      </c>
      <c r="C12" s="27">
        <v>9.4693391084431902</v>
      </c>
      <c r="D12" s="13">
        <v>68</v>
      </c>
      <c r="E12" s="29">
        <v>12.509197939661499</v>
      </c>
      <c r="F12" s="13">
        <v>1232</v>
      </c>
      <c r="G12" s="31">
        <v>9.3216107016933201</v>
      </c>
    </row>
    <row r="13" spans="1:8" x14ac:dyDescent="0.3">
      <c r="A13" s="4" t="s">
        <v>37</v>
      </c>
      <c r="B13" s="13">
        <v>1214</v>
      </c>
      <c r="C13" s="27">
        <v>11.0192337366458</v>
      </c>
      <c r="D13" s="13">
        <v>142</v>
      </c>
      <c r="E13" s="29">
        <v>18.205128205128201</v>
      </c>
      <c r="F13" s="13">
        <v>1070</v>
      </c>
      <c r="G13" s="31">
        <v>10.4521788397105</v>
      </c>
    </row>
    <row r="14" spans="1:8" x14ac:dyDescent="0.3">
      <c r="A14" s="4" t="s">
        <v>38</v>
      </c>
      <c r="B14" s="13">
        <v>421</v>
      </c>
      <c r="C14" s="27">
        <v>10.639104394632399</v>
      </c>
      <c r="D14" s="13" t="s">
        <v>34</v>
      </c>
      <c r="E14" s="29" t="s">
        <v>34</v>
      </c>
      <c r="F14" s="13" t="s">
        <v>34</v>
      </c>
      <c r="G14" s="31" t="s">
        <v>34</v>
      </c>
    </row>
    <row r="15" spans="1:8" x14ac:dyDescent="0.3">
      <c r="A15" s="4" t="s">
        <v>39</v>
      </c>
      <c r="B15" s="13">
        <v>186</v>
      </c>
      <c r="C15" s="27">
        <v>12.781748213304001</v>
      </c>
      <c r="D15" s="13" t="s">
        <v>34</v>
      </c>
      <c r="E15" s="29" t="s">
        <v>34</v>
      </c>
      <c r="F15" s="13" t="s">
        <v>34</v>
      </c>
      <c r="G15" s="31" t="s">
        <v>34</v>
      </c>
    </row>
    <row r="16" spans="1:8" x14ac:dyDescent="0.3">
      <c r="A16" s="4" t="s">
        <v>40</v>
      </c>
      <c r="B16" s="13">
        <v>269</v>
      </c>
      <c r="C16" s="27">
        <v>9.4601723228415704</v>
      </c>
      <c r="D16" s="13">
        <v>13</v>
      </c>
      <c r="E16" s="29">
        <v>14.1150922909881</v>
      </c>
      <c r="F16" s="13">
        <v>254</v>
      </c>
      <c r="G16" s="31">
        <v>9.2316638802064404</v>
      </c>
    </row>
    <row r="17" spans="1:7" x14ac:dyDescent="0.3">
      <c r="A17" s="4" t="s">
        <v>41</v>
      </c>
      <c r="B17" s="13">
        <v>438</v>
      </c>
      <c r="C17" s="27">
        <v>7.8041479580927904</v>
      </c>
      <c r="D17" s="13" t="s">
        <v>34</v>
      </c>
      <c r="E17" s="29" t="s">
        <v>34</v>
      </c>
      <c r="F17" s="13" t="s">
        <v>34</v>
      </c>
      <c r="G17" s="31" t="s">
        <v>34</v>
      </c>
    </row>
    <row r="18" spans="1:7" x14ac:dyDescent="0.3">
      <c r="A18" s="4" t="s">
        <v>42</v>
      </c>
      <c r="B18" s="13">
        <v>484</v>
      </c>
      <c r="C18" s="27">
        <v>11.655629139072801</v>
      </c>
      <c r="D18" s="13">
        <v>38</v>
      </c>
      <c r="E18" s="29">
        <v>22.485207100591701</v>
      </c>
      <c r="F18" s="13">
        <v>443</v>
      </c>
      <c r="G18" s="31">
        <v>11.1208736036149</v>
      </c>
    </row>
    <row r="19" spans="1:7" x14ac:dyDescent="0.3">
      <c r="A19" s="4" t="s">
        <v>43</v>
      </c>
      <c r="B19" s="13">
        <v>177</v>
      </c>
      <c r="C19" s="27">
        <v>10.115441764773101</v>
      </c>
      <c r="D19" s="13" t="s">
        <v>34</v>
      </c>
      <c r="E19" s="29" t="s">
        <v>34</v>
      </c>
      <c r="F19" s="13" t="s">
        <v>34</v>
      </c>
      <c r="G19" s="31" t="s">
        <v>34</v>
      </c>
    </row>
    <row r="20" spans="1:7" x14ac:dyDescent="0.3">
      <c r="A20" s="4" t="s">
        <v>44</v>
      </c>
      <c r="B20" s="13">
        <v>315</v>
      </c>
      <c r="C20" s="27">
        <v>9.7592713077423596</v>
      </c>
      <c r="D20" s="13" t="s">
        <v>34</v>
      </c>
      <c r="E20" s="29" t="s">
        <v>34</v>
      </c>
      <c r="F20" s="13" t="s">
        <v>34</v>
      </c>
      <c r="G20" s="31" t="s">
        <v>34</v>
      </c>
    </row>
    <row r="21" spans="1:7" x14ac:dyDescent="0.3">
      <c r="A21" s="4" t="s">
        <v>45</v>
      </c>
      <c r="B21" s="13">
        <v>74</v>
      </c>
      <c r="C21" s="27">
        <v>9.7870652030154695</v>
      </c>
      <c r="D21" s="13" t="s">
        <v>34</v>
      </c>
      <c r="E21" s="29" t="s">
        <v>34</v>
      </c>
      <c r="F21" s="13" t="s">
        <v>34</v>
      </c>
      <c r="G21" s="31" t="s">
        <v>34</v>
      </c>
    </row>
    <row r="22" spans="1:7" x14ac:dyDescent="0.3">
      <c r="A22" s="4" t="s">
        <v>46</v>
      </c>
      <c r="B22" s="13">
        <v>372</v>
      </c>
      <c r="C22" s="27">
        <v>10.2144485021555</v>
      </c>
      <c r="D22" s="13">
        <v>14</v>
      </c>
      <c r="E22" s="29">
        <v>13.0111524163569</v>
      </c>
      <c r="F22" s="13">
        <v>357</v>
      </c>
      <c r="G22" s="31">
        <v>10.1010101010101</v>
      </c>
    </row>
    <row r="23" spans="1:7" x14ac:dyDescent="0.3">
      <c r="A23" s="4" t="s">
        <v>47</v>
      </c>
      <c r="B23" s="13">
        <v>698</v>
      </c>
      <c r="C23" s="27">
        <v>11.821492082310099</v>
      </c>
      <c r="D23" s="13">
        <v>60</v>
      </c>
      <c r="E23" s="29">
        <v>18.814675446848501</v>
      </c>
      <c r="F23" s="13">
        <v>637</v>
      </c>
      <c r="G23" s="31">
        <v>11.4043254081925</v>
      </c>
    </row>
    <row r="24" spans="1:7" x14ac:dyDescent="0.3">
      <c r="A24" s="4" t="s">
        <v>48</v>
      </c>
      <c r="B24" s="13">
        <v>156</v>
      </c>
      <c r="C24" s="27">
        <v>11.170784103114901</v>
      </c>
      <c r="D24" s="13">
        <v>26</v>
      </c>
      <c r="E24" s="29">
        <v>15.931372549019599</v>
      </c>
      <c r="F24" s="13">
        <v>130</v>
      </c>
      <c r="G24" s="31">
        <v>10.540825427714299</v>
      </c>
    </row>
    <row r="25" spans="1:7" x14ac:dyDescent="0.3">
      <c r="A25" s="4" t="s">
        <v>49</v>
      </c>
      <c r="B25" s="13">
        <v>521</v>
      </c>
      <c r="C25" s="27">
        <v>8.3416055589355995</v>
      </c>
      <c r="D25" s="13">
        <v>30</v>
      </c>
      <c r="E25" s="29">
        <v>14.4230769230769</v>
      </c>
      <c r="F25" s="13">
        <v>491</v>
      </c>
      <c r="G25" s="31">
        <v>8.1321010964258509</v>
      </c>
    </row>
    <row r="26" spans="1:7" x14ac:dyDescent="0.3">
      <c r="A26" s="4" t="s">
        <v>2</v>
      </c>
      <c r="B26" s="13">
        <v>9997</v>
      </c>
      <c r="C26" s="27">
        <v>14.201070797956101</v>
      </c>
      <c r="D26" s="13">
        <v>2125</v>
      </c>
      <c r="E26" s="29">
        <v>28.4360823776579</v>
      </c>
      <c r="F26" s="13">
        <v>7841</v>
      </c>
      <c r="G26" s="31">
        <v>12.461222569735799</v>
      </c>
    </row>
    <row r="27" spans="1:7" x14ac:dyDescent="0.3">
      <c r="A27" s="4" t="s">
        <v>50</v>
      </c>
      <c r="B27" s="13">
        <v>107</v>
      </c>
      <c r="C27" s="27">
        <v>9.3909074951729004</v>
      </c>
      <c r="D27" s="13" t="s">
        <v>34</v>
      </c>
      <c r="E27" s="29" t="s">
        <v>34</v>
      </c>
      <c r="F27" s="13" t="s">
        <v>34</v>
      </c>
      <c r="G27" s="31" t="s">
        <v>34</v>
      </c>
    </row>
    <row r="28" spans="1:7" x14ac:dyDescent="0.3">
      <c r="A28" s="4" t="s">
        <v>51</v>
      </c>
      <c r="B28" s="13">
        <v>239</v>
      </c>
      <c r="C28" s="27">
        <v>11.671061627112</v>
      </c>
      <c r="D28" s="13">
        <v>21</v>
      </c>
      <c r="E28" s="29">
        <v>12.0137299771167</v>
      </c>
      <c r="F28" s="13">
        <v>218</v>
      </c>
      <c r="G28" s="31">
        <v>11.639081687132901</v>
      </c>
    </row>
    <row r="29" spans="1:7" x14ac:dyDescent="0.3">
      <c r="A29" s="4" t="s">
        <v>52</v>
      </c>
      <c r="B29" s="13">
        <v>647</v>
      </c>
      <c r="C29" s="27">
        <v>11.7025702244651</v>
      </c>
      <c r="D29" s="13">
        <v>46</v>
      </c>
      <c r="E29" s="29">
        <v>19.8532585239534</v>
      </c>
      <c r="F29" s="13">
        <v>600</v>
      </c>
      <c r="G29" s="31">
        <v>11.327166320558799</v>
      </c>
    </row>
    <row r="30" spans="1:7" x14ac:dyDescent="0.3">
      <c r="A30" s="4" t="s">
        <v>53</v>
      </c>
      <c r="B30" s="13">
        <v>495</v>
      </c>
      <c r="C30" s="27">
        <v>13.5168346030966</v>
      </c>
      <c r="D30" s="13">
        <v>19</v>
      </c>
      <c r="E30" s="29">
        <v>13.3333333333333</v>
      </c>
      <c r="F30" s="13">
        <v>475</v>
      </c>
      <c r="G30" s="31">
        <v>13.4958518013411</v>
      </c>
    </row>
    <row r="31" spans="1:7" x14ac:dyDescent="0.3">
      <c r="A31" s="4" t="s">
        <v>54</v>
      </c>
      <c r="B31" s="13">
        <v>443</v>
      </c>
      <c r="C31" s="27">
        <v>10.3398375501821</v>
      </c>
      <c r="D31" s="13">
        <v>17</v>
      </c>
      <c r="E31" s="29">
        <v>11.938202247191001</v>
      </c>
      <c r="F31" s="13">
        <v>426</v>
      </c>
      <c r="G31" s="31">
        <v>10.284886528247201</v>
      </c>
    </row>
    <row r="32" spans="1:7" x14ac:dyDescent="0.3">
      <c r="A32" s="4" t="s">
        <v>55</v>
      </c>
      <c r="B32" s="13">
        <v>208</v>
      </c>
      <c r="C32" s="27">
        <v>11.037996179155201</v>
      </c>
      <c r="D32" s="13" t="s">
        <v>34</v>
      </c>
      <c r="E32" s="29" t="s">
        <v>34</v>
      </c>
      <c r="F32" s="13" t="s">
        <v>34</v>
      </c>
      <c r="G32" s="31" t="s">
        <v>34</v>
      </c>
    </row>
    <row r="33" spans="1:7" x14ac:dyDescent="0.3">
      <c r="A33" s="4" t="s">
        <v>56</v>
      </c>
      <c r="B33" s="13">
        <v>440</v>
      </c>
      <c r="C33" s="27">
        <v>10.181178702825299</v>
      </c>
      <c r="D33" s="13">
        <v>23</v>
      </c>
      <c r="E33" s="29">
        <v>13.9817629179331</v>
      </c>
      <c r="F33" s="13">
        <v>417</v>
      </c>
      <c r="G33" s="31">
        <v>10.030789954777299</v>
      </c>
    </row>
    <row r="34" spans="1:7" x14ac:dyDescent="0.3">
      <c r="A34" s="4" t="s">
        <v>57</v>
      </c>
      <c r="B34" s="13">
        <v>620</v>
      </c>
      <c r="C34" s="27">
        <v>12.2672681585248</v>
      </c>
      <c r="D34" s="13">
        <v>24</v>
      </c>
      <c r="E34" s="29">
        <v>14.678899082568799</v>
      </c>
      <c r="F34" s="13">
        <v>595</v>
      </c>
      <c r="G34" s="31">
        <v>12.1661963767227</v>
      </c>
    </row>
    <row r="35" spans="1:7" x14ac:dyDescent="0.3">
      <c r="A35" s="4" t="s">
        <v>58</v>
      </c>
      <c r="B35" s="13">
        <v>301</v>
      </c>
      <c r="C35" s="27">
        <v>9.8559266535690906</v>
      </c>
      <c r="D35" s="13" t="s">
        <v>34</v>
      </c>
      <c r="E35" s="29" t="s">
        <v>34</v>
      </c>
      <c r="F35" s="13" t="s">
        <v>34</v>
      </c>
      <c r="G35" s="31" t="s">
        <v>34</v>
      </c>
    </row>
    <row r="36" spans="1:7" x14ac:dyDescent="0.3">
      <c r="A36" s="4" t="s">
        <v>59</v>
      </c>
      <c r="B36" s="13">
        <v>264</v>
      </c>
      <c r="C36" s="27">
        <v>11.112046468558001</v>
      </c>
      <c r="D36" s="13" t="s">
        <v>34</v>
      </c>
      <c r="E36" s="29" t="s">
        <v>34</v>
      </c>
      <c r="F36" s="13" t="s">
        <v>34</v>
      </c>
      <c r="G36" s="31" t="s">
        <v>34</v>
      </c>
    </row>
    <row r="37" spans="1:7" x14ac:dyDescent="0.3">
      <c r="A37" s="4" t="s">
        <v>60</v>
      </c>
      <c r="B37" s="13">
        <v>637</v>
      </c>
      <c r="C37" s="27">
        <v>9.0204908166588798</v>
      </c>
      <c r="D37" s="13">
        <v>39</v>
      </c>
      <c r="E37" s="29">
        <v>16.7741935483871</v>
      </c>
      <c r="F37" s="13">
        <v>598</v>
      </c>
      <c r="G37" s="31">
        <v>8.7565161365899407</v>
      </c>
    </row>
    <row r="38" spans="1:7" x14ac:dyDescent="0.3">
      <c r="A38" s="4" t="s">
        <v>61</v>
      </c>
      <c r="B38" s="13">
        <v>169</v>
      </c>
      <c r="C38" s="27">
        <v>12.4146036876515</v>
      </c>
      <c r="D38" s="13" t="s">
        <v>34</v>
      </c>
      <c r="E38" s="29" t="s">
        <v>34</v>
      </c>
      <c r="F38" s="13" t="s">
        <v>34</v>
      </c>
      <c r="G38" s="31" t="s">
        <v>34</v>
      </c>
    </row>
    <row r="39" spans="1:7" x14ac:dyDescent="0.3">
      <c r="A39" s="4" t="s">
        <v>62</v>
      </c>
      <c r="B39" s="13">
        <v>765</v>
      </c>
      <c r="C39" s="27">
        <v>11.8650639782862</v>
      </c>
      <c r="D39" s="13">
        <v>195</v>
      </c>
      <c r="E39" s="29">
        <v>24.448345035105302</v>
      </c>
      <c r="F39" s="13">
        <v>569</v>
      </c>
      <c r="G39" s="31">
        <v>10.0709747075169</v>
      </c>
    </row>
    <row r="40" spans="1:7" x14ac:dyDescent="0.3">
      <c r="A40" s="4" t="s">
        <v>4</v>
      </c>
      <c r="B40" s="13">
        <v>4562</v>
      </c>
      <c r="C40" s="27">
        <v>12.358689144563099</v>
      </c>
      <c r="D40" s="13">
        <v>681</v>
      </c>
      <c r="E40" s="29">
        <v>28.7378149132802</v>
      </c>
      <c r="F40" s="13">
        <v>3868</v>
      </c>
      <c r="G40" s="31">
        <v>11.1974432311629</v>
      </c>
    </row>
    <row r="41" spans="1:7" x14ac:dyDescent="0.3">
      <c r="A41" s="4" t="s">
        <v>63</v>
      </c>
      <c r="B41" s="13">
        <v>58</v>
      </c>
      <c r="C41" s="27">
        <v>8.5836909871244593</v>
      </c>
      <c r="D41" s="13">
        <v>0</v>
      </c>
      <c r="E41" s="29">
        <v>0</v>
      </c>
      <c r="F41" s="13">
        <v>58</v>
      </c>
      <c r="G41" s="31">
        <v>8.6425271941588395</v>
      </c>
    </row>
    <row r="42" spans="1:7" x14ac:dyDescent="0.3">
      <c r="A42" s="4" t="s">
        <v>64</v>
      </c>
      <c r="B42" s="13">
        <v>281</v>
      </c>
      <c r="C42" s="27">
        <v>11.048203192576899</v>
      </c>
      <c r="D42" s="13" t="s">
        <v>34</v>
      </c>
      <c r="E42" s="29" t="s">
        <v>34</v>
      </c>
      <c r="F42" s="13" t="s">
        <v>34</v>
      </c>
      <c r="G42" s="31" t="s">
        <v>34</v>
      </c>
    </row>
    <row r="43" spans="1:7" x14ac:dyDescent="0.3">
      <c r="A43" s="4" t="s">
        <v>65</v>
      </c>
      <c r="B43" s="13">
        <v>270</v>
      </c>
      <c r="C43" s="27">
        <v>10.039040713887299</v>
      </c>
      <c r="D43" s="13" t="s">
        <v>34</v>
      </c>
      <c r="E43" s="29" t="s">
        <v>34</v>
      </c>
      <c r="F43" s="13" t="s">
        <v>34</v>
      </c>
      <c r="G43" s="31" t="s">
        <v>34</v>
      </c>
    </row>
    <row r="44" spans="1:7" x14ac:dyDescent="0.3">
      <c r="A44" s="4" t="s">
        <v>66</v>
      </c>
      <c r="B44" s="13">
        <v>503</v>
      </c>
      <c r="C44" s="27">
        <v>8.7817312056985202</v>
      </c>
      <c r="D44" s="13">
        <v>12</v>
      </c>
      <c r="E44" s="29">
        <v>11.6279069767442</v>
      </c>
      <c r="F44" s="13">
        <v>487</v>
      </c>
      <c r="G44" s="31">
        <v>8.6583934857589906</v>
      </c>
    </row>
    <row r="45" spans="1:7" x14ac:dyDescent="0.3">
      <c r="A45" s="4" t="s">
        <v>67</v>
      </c>
      <c r="B45" s="13">
        <v>192</v>
      </c>
      <c r="C45" s="27">
        <v>10.8486834670584</v>
      </c>
      <c r="D45" s="13" t="s">
        <v>34</v>
      </c>
      <c r="E45" s="29" t="s">
        <v>34</v>
      </c>
      <c r="F45" s="13" t="s">
        <v>34</v>
      </c>
      <c r="G45" s="31" t="s">
        <v>34</v>
      </c>
    </row>
    <row r="46" spans="1:7" x14ac:dyDescent="0.3">
      <c r="A46" s="4" t="s">
        <v>68</v>
      </c>
      <c r="B46" s="13">
        <v>305</v>
      </c>
      <c r="C46" s="27">
        <v>10.912343470483</v>
      </c>
      <c r="D46" s="13" t="s">
        <v>34</v>
      </c>
      <c r="E46" s="29" t="s">
        <v>34</v>
      </c>
      <c r="F46" s="13" t="s">
        <v>34</v>
      </c>
      <c r="G46" s="31" t="s">
        <v>34</v>
      </c>
    </row>
    <row r="47" spans="1:7" x14ac:dyDescent="0.3">
      <c r="A47" s="4" t="s">
        <v>69</v>
      </c>
      <c r="B47" s="13">
        <v>306</v>
      </c>
      <c r="C47" s="27">
        <v>9.4933763534266102</v>
      </c>
      <c r="D47" s="13" t="s">
        <v>34</v>
      </c>
      <c r="E47" s="29" t="s">
        <v>34</v>
      </c>
      <c r="F47" s="13" t="s">
        <v>34</v>
      </c>
      <c r="G47" s="31" t="s">
        <v>34</v>
      </c>
    </row>
    <row r="48" spans="1:7" x14ac:dyDescent="0.3">
      <c r="A48" s="4" t="s">
        <v>70</v>
      </c>
      <c r="B48" s="13">
        <v>288</v>
      </c>
      <c r="C48" s="27">
        <v>11.378452056418199</v>
      </c>
      <c r="D48" s="13" t="s">
        <v>34</v>
      </c>
      <c r="E48" s="29" t="s">
        <v>34</v>
      </c>
      <c r="F48" s="13" t="s">
        <v>34</v>
      </c>
      <c r="G48" s="31" t="s">
        <v>34</v>
      </c>
    </row>
    <row r="49" spans="1:7" x14ac:dyDescent="0.3">
      <c r="A49" s="4" t="s">
        <v>71</v>
      </c>
      <c r="B49" s="13">
        <v>76</v>
      </c>
      <c r="C49" s="27">
        <v>9.1258405379442795</v>
      </c>
      <c r="D49" s="13" t="s">
        <v>34</v>
      </c>
      <c r="E49" s="29" t="s">
        <v>34</v>
      </c>
      <c r="F49" s="13" t="s">
        <v>34</v>
      </c>
      <c r="G49" s="31" t="s">
        <v>34</v>
      </c>
    </row>
    <row r="50" spans="1:7" x14ac:dyDescent="0.3">
      <c r="A50" s="4" t="s">
        <v>72</v>
      </c>
      <c r="B50" s="13">
        <v>194</v>
      </c>
      <c r="C50" s="27">
        <v>10.0952281833793</v>
      </c>
      <c r="D50" s="13" t="s">
        <v>34</v>
      </c>
      <c r="E50" s="29" t="s">
        <v>34</v>
      </c>
      <c r="F50" s="13" t="s">
        <v>34</v>
      </c>
      <c r="G50" s="31" t="s">
        <v>34</v>
      </c>
    </row>
    <row r="51" spans="1:7" x14ac:dyDescent="0.3">
      <c r="A51" s="4" t="s">
        <v>73</v>
      </c>
      <c r="B51" s="13">
        <v>103</v>
      </c>
      <c r="C51" s="27">
        <v>8.7681961351834499</v>
      </c>
      <c r="D51" s="13" t="s">
        <v>34</v>
      </c>
      <c r="E51" s="29" t="s">
        <v>34</v>
      </c>
      <c r="F51" s="13" t="s">
        <v>34</v>
      </c>
      <c r="G51" s="31" t="s">
        <v>34</v>
      </c>
    </row>
    <row r="52" spans="1:7" x14ac:dyDescent="0.3">
      <c r="A52" s="4" t="s">
        <v>74</v>
      </c>
      <c r="B52" s="13">
        <v>540</v>
      </c>
      <c r="C52" s="27">
        <v>9.7096107165333105</v>
      </c>
      <c r="D52" s="13">
        <v>38</v>
      </c>
      <c r="E52" s="29">
        <v>17.009847806624901</v>
      </c>
      <c r="F52" s="13">
        <v>501</v>
      </c>
      <c r="G52" s="31">
        <v>9.3853618328618804</v>
      </c>
    </row>
    <row r="53" spans="1:7" x14ac:dyDescent="0.3">
      <c r="A53" s="4" t="s">
        <v>75</v>
      </c>
      <c r="B53" s="13">
        <v>147</v>
      </c>
      <c r="C53" s="27">
        <v>8.09204007486513</v>
      </c>
      <c r="D53" s="13" t="s">
        <v>34</v>
      </c>
      <c r="E53" s="29" t="s">
        <v>34</v>
      </c>
      <c r="F53" s="13" t="s">
        <v>34</v>
      </c>
      <c r="G53" s="31" t="s">
        <v>34</v>
      </c>
    </row>
    <row r="54" spans="1:7" x14ac:dyDescent="0.3">
      <c r="A54" s="4" t="s">
        <v>5</v>
      </c>
      <c r="B54" s="13">
        <v>5388</v>
      </c>
      <c r="C54" s="27">
        <v>11.0708158254312</v>
      </c>
      <c r="D54" s="13">
        <v>467</v>
      </c>
      <c r="E54" s="29">
        <v>19.597146454049501</v>
      </c>
      <c r="F54" s="13">
        <v>4913</v>
      </c>
      <c r="G54" s="31">
        <v>10.614555314299301</v>
      </c>
    </row>
    <row r="55" spans="1:7" x14ac:dyDescent="0.3">
      <c r="A55" s="4" t="s">
        <v>76</v>
      </c>
      <c r="B55" s="13">
        <v>64</v>
      </c>
      <c r="C55" s="27">
        <v>8.9887640449438209</v>
      </c>
      <c r="D55" s="13" t="s">
        <v>34</v>
      </c>
      <c r="E55" s="29" t="s">
        <v>34</v>
      </c>
      <c r="F55" s="13" t="s">
        <v>34</v>
      </c>
      <c r="G55" s="31" t="s">
        <v>34</v>
      </c>
    </row>
    <row r="56" spans="1:7" x14ac:dyDescent="0.3">
      <c r="A56" s="4" t="s">
        <v>77</v>
      </c>
      <c r="B56" s="13">
        <v>321</v>
      </c>
      <c r="C56" s="27">
        <v>12.786297550288801</v>
      </c>
      <c r="D56" s="13" t="s">
        <v>34</v>
      </c>
      <c r="E56" s="29" t="s">
        <v>34</v>
      </c>
      <c r="F56" s="13" t="s">
        <v>34</v>
      </c>
      <c r="G56" s="31" t="s">
        <v>34</v>
      </c>
    </row>
    <row r="57" spans="1:7" x14ac:dyDescent="0.3">
      <c r="A57" s="4" t="s">
        <v>78</v>
      </c>
      <c r="B57" s="13">
        <v>590</v>
      </c>
      <c r="C57" s="27">
        <v>13.1628851259398</v>
      </c>
      <c r="D57" s="13">
        <v>16</v>
      </c>
      <c r="E57" s="29">
        <v>13.3222314737719</v>
      </c>
      <c r="F57" s="13">
        <v>572</v>
      </c>
      <c r="G57" s="31">
        <v>13.112649580486901</v>
      </c>
    </row>
    <row r="58" spans="1:7" x14ac:dyDescent="0.3">
      <c r="A58" s="4" t="s">
        <v>79</v>
      </c>
      <c r="B58" s="13">
        <v>120</v>
      </c>
      <c r="C58" s="27">
        <v>9.3305341730814106</v>
      </c>
      <c r="D58" s="13" t="s">
        <v>34</v>
      </c>
      <c r="E58" s="29" t="s">
        <v>34</v>
      </c>
      <c r="F58" s="13" t="s">
        <v>34</v>
      </c>
      <c r="G58" s="31" t="s">
        <v>34</v>
      </c>
    </row>
    <row r="59" spans="1:7" x14ac:dyDescent="0.3">
      <c r="A59" s="4" t="s">
        <v>80</v>
      </c>
      <c r="B59" s="13">
        <v>373</v>
      </c>
      <c r="C59" s="27">
        <v>10.5269099427088</v>
      </c>
      <c r="D59" s="13">
        <v>17</v>
      </c>
      <c r="E59" s="29">
        <v>12.292118582791</v>
      </c>
      <c r="F59" s="13">
        <v>355</v>
      </c>
      <c r="G59" s="31">
        <v>10.4258443465492</v>
      </c>
    </row>
    <row r="60" spans="1:7" x14ac:dyDescent="0.3">
      <c r="A60" s="4" t="s">
        <v>81</v>
      </c>
      <c r="B60" s="13">
        <v>541</v>
      </c>
      <c r="C60" s="27">
        <v>9.5424559918157108</v>
      </c>
      <c r="D60" s="13">
        <v>124</v>
      </c>
      <c r="E60" s="29">
        <v>22.326251350378101</v>
      </c>
      <c r="F60" s="13">
        <v>417</v>
      </c>
      <c r="G60" s="31">
        <v>8.1540868204927595</v>
      </c>
    </row>
    <row r="61" spans="1:7" x14ac:dyDescent="0.3">
      <c r="A61" s="4" t="s">
        <v>82</v>
      </c>
      <c r="B61" s="13">
        <v>609</v>
      </c>
      <c r="C61" s="27">
        <v>11.266094420600901</v>
      </c>
      <c r="D61" s="13">
        <v>30</v>
      </c>
      <c r="E61" s="29">
        <v>11.6776956014013</v>
      </c>
      <c r="F61" s="13">
        <v>578</v>
      </c>
      <c r="G61" s="31">
        <v>11.2261347524618</v>
      </c>
    </row>
    <row r="62" spans="1:7" x14ac:dyDescent="0.3">
      <c r="A62" s="4" t="s">
        <v>83</v>
      </c>
      <c r="B62" s="13">
        <v>293</v>
      </c>
      <c r="C62" s="27">
        <v>11.3298016318008</v>
      </c>
      <c r="D62" s="13" t="s">
        <v>34</v>
      </c>
      <c r="E62" s="29" t="s">
        <v>34</v>
      </c>
      <c r="F62" s="13">
        <v>282</v>
      </c>
      <c r="G62" s="31">
        <v>11.188700206316501</v>
      </c>
    </row>
    <row r="63" spans="1:7" x14ac:dyDescent="0.3">
      <c r="A63" s="4" t="s">
        <v>84</v>
      </c>
      <c r="B63" s="13">
        <v>302</v>
      </c>
      <c r="C63" s="27">
        <v>11.7518873064052</v>
      </c>
      <c r="D63" s="13">
        <v>33</v>
      </c>
      <c r="E63" s="29">
        <v>23.404255319148898</v>
      </c>
      <c r="F63" s="13">
        <v>268</v>
      </c>
      <c r="G63" s="31">
        <v>11.034255599472999</v>
      </c>
    </row>
    <row r="64" spans="1:7" x14ac:dyDescent="0.3">
      <c r="A64" s="4" t="s">
        <v>6</v>
      </c>
      <c r="B64" s="13">
        <v>1157</v>
      </c>
      <c r="C64" s="27">
        <v>11.715150717388401</v>
      </c>
      <c r="D64" s="13">
        <v>82</v>
      </c>
      <c r="E64" s="29">
        <v>19.003476245654699</v>
      </c>
      <c r="F64" s="13">
        <v>1072</v>
      </c>
      <c r="G64" s="31">
        <v>11.3504012875082</v>
      </c>
    </row>
    <row r="65" spans="1:7" x14ac:dyDescent="0.3">
      <c r="A65" s="4" t="s">
        <v>85</v>
      </c>
      <c r="B65" s="13">
        <v>295</v>
      </c>
      <c r="C65" s="27">
        <v>10.2164502164502</v>
      </c>
      <c r="D65" s="13">
        <v>12</v>
      </c>
      <c r="E65" s="29">
        <v>19.047619047619101</v>
      </c>
      <c r="F65" s="13">
        <v>283</v>
      </c>
      <c r="G65" s="31">
        <v>10.0194724730041</v>
      </c>
    </row>
    <row r="66" spans="1:7" x14ac:dyDescent="0.3">
      <c r="A66" s="4" t="s">
        <v>86</v>
      </c>
      <c r="B66" s="13">
        <v>424</v>
      </c>
      <c r="C66" s="27">
        <v>12.1156703623271</v>
      </c>
      <c r="D66" s="13">
        <v>44</v>
      </c>
      <c r="E66" s="29">
        <v>20.0546946216955</v>
      </c>
      <c r="F66" s="13">
        <v>379</v>
      </c>
      <c r="G66" s="31">
        <v>11.554173526004501</v>
      </c>
    </row>
    <row r="67" spans="1:7" x14ac:dyDescent="0.3">
      <c r="A67" s="4" t="s">
        <v>87</v>
      </c>
      <c r="B67" s="13">
        <v>1326</v>
      </c>
      <c r="C67" s="27">
        <v>12.657865345513899</v>
      </c>
      <c r="D67" s="13">
        <v>128</v>
      </c>
      <c r="E67" s="29">
        <v>18.048505358149999</v>
      </c>
      <c r="F67" s="13">
        <v>1197</v>
      </c>
      <c r="G67" s="31">
        <v>12.2561818461066</v>
      </c>
    </row>
    <row r="68" spans="1:7" x14ac:dyDescent="0.3">
      <c r="A68" s="4" t="s">
        <v>88</v>
      </c>
      <c r="B68" s="13">
        <v>117</v>
      </c>
      <c r="C68" s="27">
        <v>8.9751457502301299</v>
      </c>
      <c r="D68" s="13" t="s">
        <v>34</v>
      </c>
      <c r="E68" s="29" t="s">
        <v>34</v>
      </c>
      <c r="F68" s="13" t="s">
        <v>34</v>
      </c>
      <c r="G68" s="31" t="s">
        <v>34</v>
      </c>
    </row>
    <row r="69" spans="1:7" x14ac:dyDescent="0.3">
      <c r="A69" s="4" t="s">
        <v>89</v>
      </c>
      <c r="B69" s="13">
        <v>502</v>
      </c>
      <c r="C69" s="27">
        <v>10.749234491766799</v>
      </c>
      <c r="D69" s="13">
        <v>38</v>
      </c>
      <c r="E69" s="29">
        <v>17.815283638068401</v>
      </c>
      <c r="F69" s="13">
        <v>462</v>
      </c>
      <c r="G69" s="31">
        <v>10.366182014001099</v>
      </c>
    </row>
    <row r="70" spans="1:7" x14ac:dyDescent="0.3">
      <c r="A70" s="4" t="s">
        <v>90</v>
      </c>
      <c r="B70" s="13">
        <v>3643</v>
      </c>
      <c r="C70" s="27">
        <v>15.9851513170308</v>
      </c>
      <c r="D70" s="13">
        <v>515</v>
      </c>
      <c r="E70" s="29">
        <v>20.551498463625801</v>
      </c>
      <c r="F70" s="13">
        <v>3118</v>
      </c>
      <c r="G70" s="31">
        <v>15.371721553934099</v>
      </c>
    </row>
    <row r="71" spans="1:7" x14ac:dyDescent="0.3">
      <c r="A71" s="4" t="s">
        <v>91</v>
      </c>
      <c r="B71" s="13">
        <v>53</v>
      </c>
      <c r="C71" s="27">
        <v>7.9735218895742399</v>
      </c>
      <c r="D71" s="13" t="s">
        <v>34</v>
      </c>
      <c r="E71" s="29" t="s">
        <v>34</v>
      </c>
      <c r="F71" s="13" t="s">
        <v>34</v>
      </c>
      <c r="G71" s="31" t="s">
        <v>34</v>
      </c>
    </row>
    <row r="72" spans="1:7" x14ac:dyDescent="0.3">
      <c r="A72" s="4" t="s">
        <v>92</v>
      </c>
      <c r="B72" s="13">
        <v>196</v>
      </c>
      <c r="C72" s="27">
        <v>9.2191909689557896</v>
      </c>
      <c r="D72" s="13" t="s">
        <v>34</v>
      </c>
      <c r="E72" s="29" t="s">
        <v>34</v>
      </c>
      <c r="F72" s="13" t="s">
        <v>34</v>
      </c>
      <c r="G72" s="31" t="s">
        <v>34</v>
      </c>
    </row>
    <row r="73" spans="1:7" x14ac:dyDescent="0.3">
      <c r="A73" s="4" t="s">
        <v>93</v>
      </c>
      <c r="B73" s="13">
        <v>352</v>
      </c>
      <c r="C73" s="27">
        <v>11.552725721224901</v>
      </c>
      <c r="D73" s="13">
        <v>38</v>
      </c>
      <c r="E73" s="29">
        <v>23.298589822195002</v>
      </c>
      <c r="F73" s="13">
        <v>313</v>
      </c>
      <c r="G73" s="31">
        <v>10.8537346556627</v>
      </c>
    </row>
    <row r="74" spans="1:7" x14ac:dyDescent="0.3">
      <c r="A74" s="4" t="s">
        <v>94</v>
      </c>
      <c r="B74" s="13">
        <v>237</v>
      </c>
      <c r="C74" s="27">
        <v>10.3692684634232</v>
      </c>
      <c r="D74" s="13" t="s">
        <v>34</v>
      </c>
      <c r="E74" s="29" t="s">
        <v>34</v>
      </c>
      <c r="F74" s="13" t="s">
        <v>34</v>
      </c>
      <c r="G74" s="31" t="s">
        <v>34</v>
      </c>
    </row>
    <row r="75" spans="1:7" x14ac:dyDescent="0.3">
      <c r="A75" s="4" t="s">
        <v>95</v>
      </c>
      <c r="B75" s="13">
        <v>107</v>
      </c>
      <c r="C75" s="27">
        <v>12.6328217237308</v>
      </c>
      <c r="D75" s="13">
        <v>0</v>
      </c>
      <c r="E75" s="29">
        <v>0</v>
      </c>
      <c r="F75" s="13">
        <v>107</v>
      </c>
      <c r="G75" s="31">
        <v>12.952427066941</v>
      </c>
    </row>
    <row r="76" spans="1:7" x14ac:dyDescent="0.3">
      <c r="A76" s="4" t="s">
        <v>96</v>
      </c>
      <c r="B76" s="13">
        <v>34</v>
      </c>
      <c r="C76" s="27">
        <v>6.7193675889328102</v>
      </c>
      <c r="D76" s="13">
        <v>0</v>
      </c>
      <c r="E76" s="29">
        <v>0</v>
      </c>
      <c r="F76" s="13">
        <v>34</v>
      </c>
      <c r="G76" s="31">
        <v>6.8589872907000196</v>
      </c>
    </row>
    <row r="77" spans="1:7" x14ac:dyDescent="0.3">
      <c r="A77" s="4" t="s">
        <v>97</v>
      </c>
      <c r="B77" s="13">
        <v>167</v>
      </c>
      <c r="C77" s="27">
        <v>9.4063309676692608</v>
      </c>
      <c r="D77" s="13" t="s">
        <v>34</v>
      </c>
      <c r="E77" s="29" t="s">
        <v>34</v>
      </c>
      <c r="F77" s="13" t="s">
        <v>34</v>
      </c>
      <c r="G77" s="31" t="s">
        <v>34</v>
      </c>
    </row>
    <row r="78" spans="1:7" x14ac:dyDescent="0.3">
      <c r="A78" s="4" t="s">
        <v>98</v>
      </c>
      <c r="B78" s="13">
        <v>922</v>
      </c>
      <c r="C78" s="27">
        <v>11.3560783347703</v>
      </c>
      <c r="D78" s="13">
        <v>125</v>
      </c>
      <c r="E78" s="29">
        <v>22.151337940811601</v>
      </c>
      <c r="F78" s="13">
        <v>796</v>
      </c>
      <c r="G78" s="31">
        <v>10.536487219876401</v>
      </c>
    </row>
    <row r="79" spans="1:7" x14ac:dyDescent="0.3">
      <c r="A79" s="4" t="s">
        <v>99</v>
      </c>
      <c r="B79" s="13">
        <v>372</v>
      </c>
      <c r="C79" s="27">
        <v>11.223412279378501</v>
      </c>
      <c r="D79" s="13">
        <v>32</v>
      </c>
      <c r="E79" s="29">
        <v>17.103153393907</v>
      </c>
      <c r="F79" s="13">
        <v>339</v>
      </c>
      <c r="G79" s="31">
        <v>10.839675129500501</v>
      </c>
    </row>
    <row r="80" spans="1:7" x14ac:dyDescent="0.3">
      <c r="A80" s="4" t="s">
        <v>100</v>
      </c>
      <c r="B80" s="13">
        <v>502</v>
      </c>
      <c r="C80" s="27">
        <v>9.2973293328888396</v>
      </c>
      <c r="D80" s="13">
        <v>13</v>
      </c>
      <c r="E80" s="29">
        <v>10.3011093502377</v>
      </c>
      <c r="F80" s="13">
        <v>488</v>
      </c>
      <c r="G80" s="31">
        <v>9.2543427141014902</v>
      </c>
    </row>
    <row r="81" spans="1:7" x14ac:dyDescent="0.3">
      <c r="A81" s="4" t="s">
        <v>101</v>
      </c>
      <c r="B81" s="13">
        <v>889</v>
      </c>
      <c r="C81" s="27">
        <v>11.9961677034558</v>
      </c>
      <c r="D81" s="13">
        <v>151</v>
      </c>
      <c r="E81" s="29">
        <v>25.745950554134701</v>
      </c>
      <c r="F81" s="13">
        <v>734</v>
      </c>
      <c r="G81" s="31">
        <v>10.755839512323799</v>
      </c>
    </row>
    <row r="82" spans="1:7" x14ac:dyDescent="0.3">
      <c r="A82" s="4" t="s">
        <v>102</v>
      </c>
      <c r="B82" s="13">
        <v>4277</v>
      </c>
      <c r="C82" s="27">
        <v>12.144013174706799</v>
      </c>
      <c r="D82" s="13">
        <v>746</v>
      </c>
      <c r="E82" s="29">
        <v>22.327975816347902</v>
      </c>
      <c r="F82" s="13">
        <v>3515</v>
      </c>
      <c r="G82" s="31">
        <v>11.026447789848101</v>
      </c>
    </row>
    <row r="83" spans="1:7" x14ac:dyDescent="0.3">
      <c r="A83" s="4" t="s">
        <v>103</v>
      </c>
      <c r="B83" s="13">
        <v>263</v>
      </c>
      <c r="C83" s="27">
        <v>12.0052951111517</v>
      </c>
      <c r="D83" s="13" t="s">
        <v>34</v>
      </c>
      <c r="E83" s="29" t="s">
        <v>34</v>
      </c>
      <c r="F83" s="13" t="s">
        <v>34</v>
      </c>
      <c r="G83" s="31" t="s">
        <v>34</v>
      </c>
    </row>
    <row r="84" spans="1:7" x14ac:dyDescent="0.3">
      <c r="A84" s="4" t="s">
        <v>104</v>
      </c>
      <c r="B84" s="13">
        <v>195</v>
      </c>
      <c r="C84" s="27">
        <v>11.893144669431599</v>
      </c>
      <c r="D84" s="13" t="s">
        <v>34</v>
      </c>
      <c r="E84" s="29" t="s">
        <v>34</v>
      </c>
      <c r="F84" s="13">
        <v>184</v>
      </c>
      <c r="G84" s="31">
        <v>11.7115396855706</v>
      </c>
    </row>
    <row r="85" spans="1:7" x14ac:dyDescent="0.3">
      <c r="A85" s="4" t="s">
        <v>105</v>
      </c>
      <c r="B85" s="13">
        <v>1070</v>
      </c>
      <c r="C85" s="27">
        <v>10.7524720636707</v>
      </c>
      <c r="D85" s="13">
        <v>236</v>
      </c>
      <c r="E85" s="29">
        <v>33.489428125443403</v>
      </c>
      <c r="F85" s="13">
        <v>831</v>
      </c>
      <c r="G85" s="31">
        <v>8.9871843400205496</v>
      </c>
    </row>
    <row r="86" spans="1:7" x14ac:dyDescent="0.3">
      <c r="A86" s="4" t="s">
        <v>9</v>
      </c>
      <c r="B86" s="13">
        <v>12436</v>
      </c>
      <c r="C86" s="27">
        <v>13.4522793478955</v>
      </c>
      <c r="D86" s="13">
        <v>1673</v>
      </c>
      <c r="E86" s="29">
        <v>26.234495303507899</v>
      </c>
      <c r="F86" s="13">
        <v>10746</v>
      </c>
      <c r="G86" s="31">
        <v>12.485447586913599</v>
      </c>
    </row>
    <row r="87" spans="1:7" x14ac:dyDescent="0.3">
      <c r="A87" s="4" t="s">
        <v>106</v>
      </c>
      <c r="B87" s="13">
        <v>231</v>
      </c>
      <c r="C87" s="27">
        <v>11.4441416893733</v>
      </c>
      <c r="D87" s="13" t="s">
        <v>34</v>
      </c>
      <c r="E87" s="29" t="s">
        <v>34</v>
      </c>
      <c r="F87" s="13">
        <v>219</v>
      </c>
      <c r="G87" s="31">
        <v>11.216963736939199</v>
      </c>
    </row>
    <row r="88" spans="1:7" x14ac:dyDescent="0.3">
      <c r="A88" s="4" t="s">
        <v>107</v>
      </c>
      <c r="B88" s="13">
        <v>133</v>
      </c>
      <c r="C88" s="27">
        <v>9.6126047990748802</v>
      </c>
      <c r="D88" s="13" t="s">
        <v>34</v>
      </c>
      <c r="E88" s="29" t="s">
        <v>34</v>
      </c>
      <c r="F88" s="13" t="s">
        <v>34</v>
      </c>
      <c r="G88" s="31" t="s">
        <v>34</v>
      </c>
    </row>
    <row r="89" spans="1:7" x14ac:dyDescent="0.3">
      <c r="A89" s="4" t="s">
        <v>12</v>
      </c>
      <c r="B89" s="13">
        <v>1488</v>
      </c>
      <c r="C89" s="27">
        <v>9.3436230400683193</v>
      </c>
      <c r="D89" s="13">
        <v>56</v>
      </c>
      <c r="E89" s="29">
        <v>15.0537634408602</v>
      </c>
      <c r="F89" s="13">
        <v>1428</v>
      </c>
      <c r="G89" s="31">
        <v>9.1813312930374895</v>
      </c>
    </row>
    <row r="90" spans="1:7" x14ac:dyDescent="0.3">
      <c r="A90" s="4" t="s">
        <v>108</v>
      </c>
      <c r="B90" s="13">
        <v>2222</v>
      </c>
      <c r="C90" s="27">
        <v>11.0790340996914</v>
      </c>
      <c r="D90" s="13">
        <v>246</v>
      </c>
      <c r="E90" s="29">
        <v>20.606466744848401</v>
      </c>
      <c r="F90" s="13">
        <v>1966</v>
      </c>
      <c r="G90" s="31">
        <v>10.423017585528701</v>
      </c>
    </row>
    <row r="91" spans="1:7" x14ac:dyDescent="0.3">
      <c r="A91" s="4" t="s">
        <v>109</v>
      </c>
      <c r="B91" s="13">
        <v>694</v>
      </c>
      <c r="C91" s="27">
        <v>11.376116711744899</v>
      </c>
      <c r="D91" s="13">
        <v>21</v>
      </c>
      <c r="E91" s="29">
        <v>11.2419700214133</v>
      </c>
      <c r="F91" s="13">
        <v>672</v>
      </c>
      <c r="G91" s="31">
        <v>11.363444205827101</v>
      </c>
    </row>
    <row r="92" spans="1:7" x14ac:dyDescent="0.3">
      <c r="A92" s="4" t="s">
        <v>110</v>
      </c>
      <c r="B92" s="13">
        <v>113</v>
      </c>
      <c r="C92" s="27">
        <v>9.3939645855848397</v>
      </c>
      <c r="D92" s="13">
        <v>11</v>
      </c>
      <c r="E92" s="29">
        <v>30.054644808743198</v>
      </c>
      <c r="F92" s="13">
        <v>102</v>
      </c>
      <c r="G92" s="31">
        <v>8.7456057618108503</v>
      </c>
    </row>
    <row r="93" spans="1:7" x14ac:dyDescent="0.3">
      <c r="A93" s="4" t="s">
        <v>111</v>
      </c>
      <c r="B93" s="13">
        <v>143</v>
      </c>
      <c r="C93" s="27">
        <v>8.0900656257071706</v>
      </c>
      <c r="D93" s="13" t="s">
        <v>34</v>
      </c>
      <c r="E93" s="29" t="s">
        <v>34</v>
      </c>
      <c r="F93" s="13" t="s">
        <v>34</v>
      </c>
      <c r="G93" s="31" t="s">
        <v>34</v>
      </c>
    </row>
    <row r="94" spans="1:7" x14ac:dyDescent="0.3">
      <c r="A94" s="4" t="s">
        <v>112</v>
      </c>
      <c r="B94" s="13">
        <v>229</v>
      </c>
      <c r="C94" s="27">
        <v>11.426575520183601</v>
      </c>
      <c r="D94" s="13" t="s">
        <v>34</v>
      </c>
      <c r="E94" s="29" t="s">
        <v>34</v>
      </c>
      <c r="F94" s="13" t="s">
        <v>34</v>
      </c>
      <c r="G94" s="31" t="s">
        <v>34</v>
      </c>
    </row>
    <row r="95" spans="1:7" x14ac:dyDescent="0.3">
      <c r="A95" s="4" t="s">
        <v>113</v>
      </c>
      <c r="B95" s="13">
        <v>67</v>
      </c>
      <c r="C95" s="27">
        <v>10.6214331008243</v>
      </c>
      <c r="D95" s="13">
        <v>0</v>
      </c>
      <c r="E95" s="29">
        <v>0</v>
      </c>
      <c r="F95" s="13">
        <v>67</v>
      </c>
      <c r="G95" s="31">
        <v>10.851959831551699</v>
      </c>
    </row>
    <row r="96" spans="1:7" x14ac:dyDescent="0.3">
      <c r="A96" s="4" t="s">
        <v>114</v>
      </c>
      <c r="B96" s="13">
        <v>552</v>
      </c>
      <c r="C96" s="27">
        <v>13.2941573141949</v>
      </c>
      <c r="D96" s="13">
        <v>85</v>
      </c>
      <c r="E96" s="29">
        <v>21.060455896927699</v>
      </c>
      <c r="F96" s="13">
        <v>466</v>
      </c>
      <c r="G96" s="31">
        <v>12.431307688203599</v>
      </c>
    </row>
    <row r="97" spans="1:7" x14ac:dyDescent="0.3">
      <c r="A97" s="4" t="s">
        <v>115</v>
      </c>
      <c r="B97" s="13">
        <v>1255</v>
      </c>
      <c r="C97" s="27">
        <v>9.3489969382966205</v>
      </c>
      <c r="D97" s="13">
        <v>83</v>
      </c>
      <c r="E97" s="29">
        <v>15.358993338268</v>
      </c>
      <c r="F97" s="13">
        <v>1170</v>
      </c>
      <c r="G97" s="31">
        <v>9.0813831645127507</v>
      </c>
    </row>
    <row r="98" spans="1:7" x14ac:dyDescent="0.3">
      <c r="A98" s="4" t="s">
        <v>116</v>
      </c>
      <c r="B98" s="13">
        <v>135</v>
      </c>
      <c r="C98" s="27">
        <v>8.2236842105263204</v>
      </c>
      <c r="D98" s="13" t="s">
        <v>34</v>
      </c>
      <c r="E98" s="29" t="s">
        <v>34</v>
      </c>
      <c r="F98" s="13" t="s">
        <v>34</v>
      </c>
      <c r="G98" s="31" t="s">
        <v>34</v>
      </c>
    </row>
    <row r="99" spans="1:7" x14ac:dyDescent="0.3">
      <c r="A99" s="4" t="s">
        <v>117</v>
      </c>
      <c r="B99" s="13">
        <v>333</v>
      </c>
      <c r="C99" s="27">
        <v>10.078082440530199</v>
      </c>
      <c r="D99" s="13">
        <v>12</v>
      </c>
      <c r="E99" s="29">
        <v>11.976047904191599</v>
      </c>
      <c r="F99" s="13">
        <v>321</v>
      </c>
      <c r="G99" s="31">
        <v>10.0187265917603</v>
      </c>
    </row>
    <row r="100" spans="1:7" x14ac:dyDescent="0.3">
      <c r="A100" s="4" t="s">
        <v>22</v>
      </c>
      <c r="B100" s="13">
        <v>285</v>
      </c>
      <c r="C100" s="27">
        <v>10.3029426650278</v>
      </c>
      <c r="D100" s="13" t="s">
        <v>34</v>
      </c>
      <c r="E100" s="29" t="s">
        <v>34</v>
      </c>
      <c r="F100" s="13" t="s">
        <v>34</v>
      </c>
      <c r="G100" s="31" t="s">
        <v>34</v>
      </c>
    </row>
    <row r="101" spans="1:7" x14ac:dyDescent="0.3">
      <c r="A101" s="4" t="s">
        <v>118</v>
      </c>
      <c r="B101" s="13">
        <v>2369</v>
      </c>
      <c r="C101" s="27">
        <v>9.2631331990850292</v>
      </c>
      <c r="D101" s="13">
        <v>165</v>
      </c>
      <c r="E101" s="29">
        <v>12.437810945273601</v>
      </c>
      <c r="F101" s="13">
        <v>2199</v>
      </c>
      <c r="G101" s="31">
        <v>9.0688265787965108</v>
      </c>
    </row>
    <row r="102" spans="1:7" x14ac:dyDescent="0.3">
      <c r="A102" s="4" t="s">
        <v>119</v>
      </c>
      <c r="B102" s="13">
        <v>1711</v>
      </c>
      <c r="C102" s="27">
        <v>11.262728990172301</v>
      </c>
      <c r="D102" s="13">
        <v>165</v>
      </c>
      <c r="E102" s="29">
        <v>20.625</v>
      </c>
      <c r="F102" s="13">
        <v>1538</v>
      </c>
      <c r="G102" s="31">
        <v>10.6867152594898</v>
      </c>
    </row>
    <row r="103" spans="1:7" ht="14.4" customHeight="1" x14ac:dyDescent="0.3">
      <c r="A103" s="690" t="s">
        <v>30</v>
      </c>
      <c r="B103" s="691"/>
      <c r="C103" s="691"/>
      <c r="D103" s="691"/>
      <c r="E103" s="691"/>
      <c r="F103" s="691"/>
      <c r="G103" s="691"/>
    </row>
    <row r="104" spans="1:7" ht="36" customHeight="1" x14ac:dyDescent="0.3">
      <c r="A104" s="690" t="s">
        <v>25</v>
      </c>
      <c r="B104" s="691"/>
      <c r="C104" s="691"/>
      <c r="D104" s="691"/>
      <c r="E104" s="691"/>
      <c r="F104" s="691"/>
      <c r="G104" s="691"/>
    </row>
    <row r="105" spans="1:7" ht="14.4" customHeight="1" x14ac:dyDescent="0.3">
      <c r="A105" s="690" t="s">
        <v>26</v>
      </c>
      <c r="B105" s="691"/>
      <c r="C105" s="691"/>
      <c r="D105" s="691"/>
      <c r="E105" s="691"/>
      <c r="F105" s="691"/>
      <c r="G105" s="691"/>
    </row>
  </sheetData>
  <mergeCells count="9">
    <mergeCell ref="A103:G103"/>
    <mergeCell ref="A104:G104"/>
    <mergeCell ref="A105:G105"/>
    <mergeCell ref="A1:G1"/>
    <mergeCell ref="A2:G2"/>
    <mergeCell ref="A4:A5"/>
    <mergeCell ref="B4:C4"/>
    <mergeCell ref="D4:E4"/>
    <mergeCell ref="F4:G4"/>
  </mergeCells>
  <pageMargins left="0.7" right="0.7" top="0.75" bottom="0.75" header="0.3" footer="0.3"/>
  <pageSetup paperSize="9" fitToHeight="0" orientation="landscape" horizontalDpi="300" verticalDpi="300"/>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pageSetUpPr fitToPage="1"/>
  </sheetPr>
  <dimension ref="A1:K23"/>
  <sheetViews>
    <sheetView workbookViewId="0">
      <pane ySplit="5" topLeftCell="A6" activePane="bottomLeft" state="frozen"/>
      <selection pane="bottomLeft" activeCell="B12" sqref="B12"/>
    </sheetView>
  </sheetViews>
  <sheetFormatPr defaultColWidth="11.5546875" defaultRowHeight="14.4" x14ac:dyDescent="0.3"/>
  <cols>
    <col min="1" max="1" width="23.88671875" customWidth="1"/>
    <col min="2" max="10" width="14.109375" customWidth="1"/>
  </cols>
  <sheetData>
    <row r="1" spans="1:11" ht="21" x14ac:dyDescent="0.4">
      <c r="A1" s="692" t="s">
        <v>209</v>
      </c>
      <c r="B1" s="692"/>
      <c r="C1" s="692"/>
      <c r="D1" s="692"/>
      <c r="E1" s="692"/>
      <c r="F1" s="692"/>
      <c r="G1" s="692"/>
      <c r="H1" s="692"/>
      <c r="I1" s="692"/>
      <c r="J1" s="692"/>
    </row>
    <row r="2" spans="1:11" ht="21" x14ac:dyDescent="0.4">
      <c r="A2" s="692" t="s">
        <v>195</v>
      </c>
      <c r="B2" s="692"/>
      <c r="C2" s="692"/>
      <c r="D2" s="692"/>
      <c r="E2" s="692"/>
      <c r="F2" s="692"/>
      <c r="G2" s="692"/>
      <c r="H2" s="692"/>
      <c r="I2" s="692"/>
      <c r="J2" s="692"/>
    </row>
    <row r="3" spans="1:11" x14ac:dyDescent="0.3">
      <c r="A3" s="3"/>
      <c r="B3" s="3"/>
      <c r="C3" s="3"/>
      <c r="D3" s="3"/>
      <c r="E3" s="3"/>
      <c r="F3" s="3"/>
      <c r="G3" s="3"/>
      <c r="H3" s="3"/>
      <c r="I3" s="3"/>
      <c r="J3" s="3"/>
    </row>
    <row r="4" spans="1:11" x14ac:dyDescent="0.3">
      <c r="A4" s="693" t="s">
        <v>20</v>
      </c>
      <c r="B4" s="694" t="s">
        <v>21</v>
      </c>
      <c r="C4" s="694" t="s">
        <v>17</v>
      </c>
      <c r="D4" s="694" t="s">
        <v>17</v>
      </c>
      <c r="E4" s="694" t="s">
        <v>22</v>
      </c>
      <c r="F4" s="694" t="s">
        <v>17</v>
      </c>
      <c r="G4" s="694" t="s">
        <v>17</v>
      </c>
      <c r="H4" s="694" t="s">
        <v>23</v>
      </c>
      <c r="I4" s="694" t="s">
        <v>17</v>
      </c>
      <c r="J4" s="694" t="s">
        <v>17</v>
      </c>
      <c r="K4" t="s">
        <v>17</v>
      </c>
    </row>
    <row r="5" spans="1:11" ht="41.4" x14ac:dyDescent="0.3">
      <c r="A5" s="693" t="s">
        <v>17</v>
      </c>
      <c r="B5" s="5" t="s">
        <v>18</v>
      </c>
      <c r="C5" s="5" t="s">
        <v>19</v>
      </c>
      <c r="D5" s="5" t="s">
        <v>193</v>
      </c>
      <c r="E5" s="5" t="s">
        <v>18</v>
      </c>
      <c r="F5" s="5" t="s">
        <v>19</v>
      </c>
      <c r="G5" s="5" t="s">
        <v>193</v>
      </c>
      <c r="H5" s="5" t="s">
        <v>18</v>
      </c>
      <c r="I5" s="5" t="s">
        <v>19</v>
      </c>
      <c r="J5" s="5" t="s">
        <v>193</v>
      </c>
      <c r="K5" t="s">
        <v>17</v>
      </c>
    </row>
    <row r="6" spans="1:11" x14ac:dyDescent="0.3">
      <c r="A6" s="3"/>
      <c r="B6" s="3"/>
      <c r="C6" s="3"/>
      <c r="D6" s="3"/>
      <c r="E6" s="3"/>
      <c r="F6" s="3"/>
      <c r="G6" s="3"/>
      <c r="H6" s="3"/>
      <c r="I6" s="3"/>
      <c r="J6" s="3"/>
    </row>
    <row r="7" spans="1:11" x14ac:dyDescent="0.3">
      <c r="A7" s="6" t="s">
        <v>1</v>
      </c>
      <c r="B7" s="14">
        <v>6757</v>
      </c>
      <c r="C7" s="381">
        <v>190.06321282494901</v>
      </c>
      <c r="D7" s="383">
        <v>142.229108945169</v>
      </c>
      <c r="E7" s="14">
        <v>5716</v>
      </c>
      <c r="F7" s="385">
        <v>206.86752407874999</v>
      </c>
      <c r="G7" s="387">
        <v>142.96679789802201</v>
      </c>
      <c r="H7" s="14">
        <v>958</v>
      </c>
      <c r="I7" s="389">
        <v>153.857519585516</v>
      </c>
      <c r="J7" s="391">
        <v>148.5045463781</v>
      </c>
    </row>
    <row r="8" spans="1:11" x14ac:dyDescent="0.3">
      <c r="A8" s="4" t="s">
        <v>2</v>
      </c>
      <c r="B8" s="13">
        <v>480</v>
      </c>
      <c r="C8" s="380">
        <v>131.77183706412299</v>
      </c>
      <c r="D8" s="382">
        <v>119.887256915105</v>
      </c>
      <c r="E8" s="13">
        <v>325</v>
      </c>
      <c r="F8" s="384">
        <v>138.035311556316</v>
      </c>
      <c r="G8" s="386">
        <v>115.112299984529</v>
      </c>
      <c r="H8" s="13">
        <v>145</v>
      </c>
      <c r="I8" s="388">
        <v>140.73161026079001</v>
      </c>
      <c r="J8" s="390">
        <v>137.76211480719601</v>
      </c>
    </row>
    <row r="9" spans="1:11" x14ac:dyDescent="0.3">
      <c r="A9" s="4" t="s">
        <v>3</v>
      </c>
      <c r="B9" s="13">
        <v>948</v>
      </c>
      <c r="C9" s="380">
        <v>238.570389589473</v>
      </c>
      <c r="D9" s="382">
        <v>152.45239352214799</v>
      </c>
      <c r="E9" s="13">
        <v>914</v>
      </c>
      <c r="F9" s="384">
        <v>243.42175348886801</v>
      </c>
      <c r="G9" s="386">
        <v>152.50112641090999</v>
      </c>
      <c r="H9" s="13">
        <v>24</v>
      </c>
      <c r="I9" s="388">
        <v>273.59781121751001</v>
      </c>
      <c r="J9" s="390">
        <v>217.28301739963899</v>
      </c>
    </row>
    <row r="10" spans="1:11" x14ac:dyDescent="0.3">
      <c r="A10" s="4" t="s">
        <v>4</v>
      </c>
      <c r="B10" s="13">
        <v>337</v>
      </c>
      <c r="C10" s="380">
        <v>177.318025403306</v>
      </c>
      <c r="D10" s="382">
        <v>125.826414806209</v>
      </c>
      <c r="E10" s="13">
        <v>267</v>
      </c>
      <c r="F10" s="384">
        <v>186.72373279624</v>
      </c>
      <c r="G10" s="386">
        <v>125.012552251687</v>
      </c>
      <c r="H10" s="13">
        <v>65</v>
      </c>
      <c r="I10" s="388">
        <v>172.445812219776</v>
      </c>
      <c r="J10" s="390">
        <v>142.59162928575699</v>
      </c>
    </row>
    <row r="11" spans="1:11" x14ac:dyDescent="0.3">
      <c r="A11" s="4" t="s">
        <v>5</v>
      </c>
      <c r="B11" s="13">
        <v>429</v>
      </c>
      <c r="C11" s="380">
        <v>172.36391687961</v>
      </c>
      <c r="D11" s="382">
        <v>130.91764789020499</v>
      </c>
      <c r="E11" s="13">
        <v>395</v>
      </c>
      <c r="F11" s="384">
        <v>185.29290351634299</v>
      </c>
      <c r="G11" s="386">
        <v>132.93672481537499</v>
      </c>
      <c r="H11" s="13">
        <v>28</v>
      </c>
      <c r="I11" s="388">
        <v>124.102473185001</v>
      </c>
      <c r="J11" s="390">
        <v>118.45043603584401</v>
      </c>
    </row>
    <row r="12" spans="1:11" x14ac:dyDescent="0.3">
      <c r="A12" s="4" t="s">
        <v>6</v>
      </c>
      <c r="B12" s="13">
        <v>116</v>
      </c>
      <c r="C12" s="380">
        <v>223.67051020014699</v>
      </c>
      <c r="D12" s="382">
        <v>161.17647092694</v>
      </c>
      <c r="E12" s="13">
        <v>81</v>
      </c>
      <c r="F12" s="384">
        <v>270.45978162876901</v>
      </c>
      <c r="G12" s="386">
        <v>161.856901789738</v>
      </c>
      <c r="H12" s="13">
        <v>35</v>
      </c>
      <c r="I12" s="388">
        <v>173.938972269158</v>
      </c>
      <c r="J12" s="390">
        <v>163.36649977739501</v>
      </c>
    </row>
    <row r="13" spans="1:11" x14ac:dyDescent="0.3">
      <c r="A13" s="4" t="s">
        <v>7</v>
      </c>
      <c r="B13" s="13">
        <v>1108</v>
      </c>
      <c r="C13" s="380">
        <v>155.437652386417</v>
      </c>
      <c r="D13" s="382">
        <v>139.486930691369</v>
      </c>
      <c r="E13" s="13">
        <v>997</v>
      </c>
      <c r="F13" s="384">
        <v>170.682060579292</v>
      </c>
      <c r="G13" s="386">
        <v>141.04332817636001</v>
      </c>
      <c r="H13" s="13">
        <v>92</v>
      </c>
      <c r="I13" s="388">
        <v>110.49325630832401</v>
      </c>
      <c r="J13" s="390">
        <v>143.279805474619</v>
      </c>
    </row>
    <row r="14" spans="1:11" x14ac:dyDescent="0.3">
      <c r="A14" s="4" t="s">
        <v>8</v>
      </c>
      <c r="B14" s="13">
        <v>393</v>
      </c>
      <c r="C14" s="380">
        <v>216.14427217678701</v>
      </c>
      <c r="D14" s="382">
        <v>136.89949426191399</v>
      </c>
      <c r="E14" s="13">
        <v>383</v>
      </c>
      <c r="F14" s="384">
        <v>223.12715917763401</v>
      </c>
      <c r="G14" s="386">
        <v>137.58726409645001</v>
      </c>
      <c r="H14" s="13" t="s">
        <v>34</v>
      </c>
      <c r="I14" s="388" t="s">
        <v>34</v>
      </c>
      <c r="J14" s="390" t="s">
        <v>34</v>
      </c>
    </row>
    <row r="15" spans="1:11" x14ac:dyDescent="0.3">
      <c r="A15" s="4" t="s">
        <v>9</v>
      </c>
      <c r="B15" s="13">
        <v>756</v>
      </c>
      <c r="C15" s="380">
        <v>155.889145496536</v>
      </c>
      <c r="D15" s="382">
        <v>132.47271764270801</v>
      </c>
      <c r="E15" s="13">
        <v>321</v>
      </c>
      <c r="F15" s="384">
        <v>170.20599697765101</v>
      </c>
      <c r="G15" s="386">
        <v>113.88779370455001</v>
      </c>
      <c r="H15" s="13">
        <v>423</v>
      </c>
      <c r="I15" s="388">
        <v>155.08480168943399</v>
      </c>
      <c r="J15" s="390">
        <v>151.06942999580099</v>
      </c>
    </row>
    <row r="16" spans="1:11" x14ac:dyDescent="0.3">
      <c r="A16" s="4" t="s">
        <v>10</v>
      </c>
      <c r="B16" s="13">
        <v>456</v>
      </c>
      <c r="C16" s="380">
        <v>210.23125437981801</v>
      </c>
      <c r="D16" s="382">
        <v>150.28921238959799</v>
      </c>
      <c r="E16" s="13">
        <v>424</v>
      </c>
      <c r="F16" s="384">
        <v>218.851134774103</v>
      </c>
      <c r="G16" s="386">
        <v>151.483667302963</v>
      </c>
      <c r="H16" s="13">
        <v>27</v>
      </c>
      <c r="I16" s="388">
        <v>181.63471241170501</v>
      </c>
      <c r="J16" s="390">
        <v>152.17486742135199</v>
      </c>
    </row>
    <row r="17" spans="1:10" x14ac:dyDescent="0.3">
      <c r="A17" s="4" t="s">
        <v>11</v>
      </c>
      <c r="B17" s="13">
        <v>395</v>
      </c>
      <c r="C17" s="380">
        <v>227.34205482684601</v>
      </c>
      <c r="D17" s="382">
        <v>149.52298758630101</v>
      </c>
      <c r="E17" s="13">
        <v>379</v>
      </c>
      <c r="F17" s="384">
        <v>235.451987053247</v>
      </c>
      <c r="G17" s="386">
        <v>152.06696611425599</v>
      </c>
      <c r="H17" s="13">
        <v>14</v>
      </c>
      <c r="I17" s="388">
        <v>218.03457405388599</v>
      </c>
      <c r="J17" s="390">
        <v>156.30535923492701</v>
      </c>
    </row>
    <row r="18" spans="1:10" x14ac:dyDescent="0.3">
      <c r="A18" s="4" t="s">
        <v>12</v>
      </c>
      <c r="B18" s="13">
        <v>199</v>
      </c>
      <c r="C18" s="380">
        <v>244.95925552081499</v>
      </c>
      <c r="D18" s="382">
        <v>150.38701723756699</v>
      </c>
      <c r="E18" s="13" t="s">
        <v>34</v>
      </c>
      <c r="F18" s="384" t="s">
        <v>34</v>
      </c>
      <c r="G18" s="386" t="s">
        <v>34</v>
      </c>
      <c r="H18" s="13">
        <v>0</v>
      </c>
      <c r="I18" s="388">
        <v>0</v>
      </c>
      <c r="J18" s="390">
        <v>0</v>
      </c>
    </row>
    <row r="19" spans="1:10" x14ac:dyDescent="0.3">
      <c r="A19" s="4" t="s">
        <v>13</v>
      </c>
      <c r="B19" s="13">
        <v>467</v>
      </c>
      <c r="C19" s="380">
        <v>253.64995220300699</v>
      </c>
      <c r="D19" s="382">
        <v>166.33850210805801</v>
      </c>
      <c r="E19" s="13" t="s">
        <v>34</v>
      </c>
      <c r="F19" s="384" t="s">
        <v>34</v>
      </c>
      <c r="G19" s="386" t="s">
        <v>34</v>
      </c>
      <c r="H19" s="13" t="s">
        <v>34</v>
      </c>
      <c r="I19" s="388" t="s">
        <v>34</v>
      </c>
      <c r="J19" s="390" t="s">
        <v>34</v>
      </c>
    </row>
    <row r="20" spans="1:10" x14ac:dyDescent="0.3">
      <c r="A20" s="4" t="s">
        <v>14</v>
      </c>
      <c r="B20" s="13">
        <v>673</v>
      </c>
      <c r="C20" s="380">
        <v>251.98253719831399</v>
      </c>
      <c r="D20" s="382">
        <v>167.86826865165</v>
      </c>
      <c r="E20" s="13">
        <v>569</v>
      </c>
      <c r="F20" s="384">
        <v>264.95802115007598</v>
      </c>
      <c r="G20" s="386">
        <v>167.67502819510199</v>
      </c>
      <c r="H20" s="13">
        <v>100</v>
      </c>
      <c r="I20" s="388">
        <v>227.681519091095</v>
      </c>
      <c r="J20" s="390">
        <v>179.037939779021</v>
      </c>
    </row>
    <row r="21" spans="1:10" ht="14.4" customHeight="1" x14ac:dyDescent="0.3">
      <c r="A21" s="690" t="s">
        <v>24</v>
      </c>
      <c r="B21" s="691"/>
      <c r="C21" s="691"/>
      <c r="D21" s="691"/>
      <c r="E21" s="691"/>
      <c r="F21" s="691"/>
      <c r="G21" s="691"/>
      <c r="H21" s="691"/>
      <c r="I21" s="691"/>
      <c r="J21" s="691"/>
    </row>
    <row r="22" spans="1:10" ht="24" customHeight="1" x14ac:dyDescent="0.3">
      <c r="A22" s="690" t="s">
        <v>177</v>
      </c>
      <c r="B22" s="691"/>
      <c r="C22" s="691"/>
      <c r="D22" s="691"/>
      <c r="E22" s="691"/>
      <c r="F22" s="691"/>
      <c r="G22" s="691"/>
      <c r="H22" s="691"/>
      <c r="I22" s="691"/>
      <c r="J22" s="691"/>
    </row>
    <row r="23" spans="1:10" ht="14.4" customHeight="1" x14ac:dyDescent="0.3">
      <c r="A23" s="690" t="s">
        <v>26</v>
      </c>
      <c r="B23" s="691"/>
      <c r="C23" s="691"/>
      <c r="D23" s="691"/>
      <c r="E23" s="691"/>
      <c r="F23" s="691"/>
      <c r="G23" s="691"/>
      <c r="H23" s="691"/>
      <c r="I23" s="691"/>
      <c r="J23" s="691"/>
    </row>
  </sheetData>
  <mergeCells count="9">
    <mergeCell ref="A21:J21"/>
    <mergeCell ref="A22:J22"/>
    <mergeCell ref="A23:J23"/>
    <mergeCell ref="A1:J1"/>
    <mergeCell ref="A2:J2"/>
    <mergeCell ref="A4:A5"/>
    <mergeCell ref="B4:D4"/>
    <mergeCell ref="E4:G4"/>
    <mergeCell ref="H4:J4"/>
  </mergeCells>
  <pageMargins left="0.7" right="0.7" top="0.75" bottom="0.75" header="0.3" footer="0.3"/>
  <pageSetup paperSize="9" fitToHeight="0" orientation="landscape" horizontalDpi="300" verticalDpi="300"/>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pageSetUpPr fitToPage="1"/>
  </sheetPr>
  <dimension ref="A1:K105"/>
  <sheetViews>
    <sheetView workbookViewId="0">
      <pane ySplit="5" topLeftCell="A6" activePane="bottomLeft" state="frozen"/>
      <selection pane="bottomLeft" activeCell="F10" sqref="F10"/>
    </sheetView>
  </sheetViews>
  <sheetFormatPr defaultColWidth="11.5546875" defaultRowHeight="14.4" x14ac:dyDescent="0.3"/>
  <cols>
    <col min="1" max="1" width="18" customWidth="1"/>
    <col min="2" max="10" width="14.77734375" customWidth="1"/>
  </cols>
  <sheetData>
    <row r="1" spans="1:11" ht="21" x14ac:dyDescent="0.4">
      <c r="A1" s="692" t="s">
        <v>209</v>
      </c>
      <c r="B1" s="692"/>
      <c r="C1" s="692"/>
      <c r="D1" s="692"/>
      <c r="E1" s="692"/>
      <c r="F1" s="692"/>
      <c r="G1" s="692"/>
      <c r="H1" s="692"/>
      <c r="I1" s="692"/>
      <c r="J1" s="692"/>
    </row>
    <row r="2" spans="1:11" ht="21" x14ac:dyDescent="0.4">
      <c r="A2" s="692" t="s">
        <v>208</v>
      </c>
      <c r="B2" s="692"/>
      <c r="C2" s="692"/>
      <c r="D2" s="692"/>
      <c r="E2" s="692"/>
      <c r="F2" s="692"/>
      <c r="G2" s="692"/>
      <c r="H2" s="692"/>
      <c r="I2" s="692"/>
      <c r="J2" s="692"/>
    </row>
    <row r="3" spans="1:11" x14ac:dyDescent="0.3">
      <c r="A3" s="3"/>
      <c r="B3" s="3"/>
      <c r="C3" s="3"/>
      <c r="D3" s="3"/>
      <c r="E3" s="3"/>
      <c r="F3" s="3"/>
      <c r="G3" s="3"/>
      <c r="H3" s="3"/>
      <c r="I3" s="3"/>
      <c r="J3" s="3"/>
    </row>
    <row r="4" spans="1:11" x14ac:dyDescent="0.3">
      <c r="A4" s="693" t="s">
        <v>121</v>
      </c>
      <c r="B4" s="694" t="s">
        <v>21</v>
      </c>
      <c r="C4" s="694" t="s">
        <v>17</v>
      </c>
      <c r="D4" s="694" t="s">
        <v>17</v>
      </c>
      <c r="E4" s="694" t="s">
        <v>179</v>
      </c>
      <c r="F4" s="694" t="s">
        <v>17</v>
      </c>
      <c r="G4" s="694" t="s">
        <v>17</v>
      </c>
      <c r="H4" s="694" t="s">
        <v>180</v>
      </c>
      <c r="I4" s="694" t="s">
        <v>17</v>
      </c>
      <c r="J4" s="694" t="s">
        <v>17</v>
      </c>
      <c r="K4" t="s">
        <v>17</v>
      </c>
    </row>
    <row r="5" spans="1:11" ht="41.4" x14ac:dyDescent="0.3">
      <c r="A5" s="693" t="s">
        <v>17</v>
      </c>
      <c r="B5" s="5" t="s">
        <v>18</v>
      </c>
      <c r="C5" s="5" t="s">
        <v>19</v>
      </c>
      <c r="D5" s="5" t="s">
        <v>193</v>
      </c>
      <c r="E5" s="5" t="s">
        <v>18</v>
      </c>
      <c r="F5" s="5" t="s">
        <v>19</v>
      </c>
      <c r="G5" s="5" t="s">
        <v>193</v>
      </c>
      <c r="H5" s="5" t="s">
        <v>18</v>
      </c>
      <c r="I5" s="5" t="s">
        <v>19</v>
      </c>
      <c r="J5" s="5" t="s">
        <v>193</v>
      </c>
      <c r="K5" t="s">
        <v>17</v>
      </c>
    </row>
    <row r="6" spans="1:11" x14ac:dyDescent="0.3">
      <c r="A6" s="3"/>
      <c r="B6" s="3"/>
      <c r="C6" s="3"/>
      <c r="D6" s="3"/>
      <c r="E6" s="3"/>
      <c r="F6" s="3"/>
      <c r="G6" s="3"/>
      <c r="H6" s="3"/>
      <c r="I6" s="3"/>
      <c r="J6" s="3"/>
    </row>
    <row r="7" spans="1:11" x14ac:dyDescent="0.3">
      <c r="A7" s="6" t="s">
        <v>1</v>
      </c>
      <c r="B7" s="14">
        <v>14479</v>
      </c>
      <c r="C7" s="393">
        <v>207.57917011341701</v>
      </c>
      <c r="D7" s="395">
        <v>166.266917926811</v>
      </c>
      <c r="E7" s="14">
        <v>7722</v>
      </c>
      <c r="F7" s="397">
        <v>225.78703095902199</v>
      </c>
      <c r="G7" s="399">
        <v>199.23332042892301</v>
      </c>
      <c r="H7" s="14">
        <v>6757</v>
      </c>
      <c r="I7" s="401">
        <v>190.06321282494901</v>
      </c>
      <c r="J7" s="403">
        <v>142.229108945169</v>
      </c>
    </row>
    <row r="8" spans="1:11" x14ac:dyDescent="0.3">
      <c r="A8" s="4" t="s">
        <v>31</v>
      </c>
      <c r="B8" s="13">
        <v>202</v>
      </c>
      <c r="C8" s="392">
        <v>260.399881402034</v>
      </c>
      <c r="D8" s="394">
        <v>172.87004872667501</v>
      </c>
      <c r="E8" s="13">
        <v>103</v>
      </c>
      <c r="F8" s="396">
        <v>271.11684346292498</v>
      </c>
      <c r="G8" s="398">
        <v>192.55265091744499</v>
      </c>
      <c r="H8" s="13">
        <v>99</v>
      </c>
      <c r="I8" s="400">
        <v>250.11368804001799</v>
      </c>
      <c r="J8" s="402">
        <v>156.312481860578</v>
      </c>
    </row>
    <row r="9" spans="1:11" x14ac:dyDescent="0.3">
      <c r="A9" s="4" t="s">
        <v>32</v>
      </c>
      <c r="B9" s="13">
        <v>103</v>
      </c>
      <c r="C9" s="392">
        <v>201.494581165147</v>
      </c>
      <c r="D9" s="394">
        <v>178.156997846721</v>
      </c>
      <c r="E9" s="13">
        <v>57</v>
      </c>
      <c r="F9" s="396">
        <v>225.25192649674</v>
      </c>
      <c r="G9" s="398">
        <v>229.96299485843701</v>
      </c>
      <c r="H9" s="13">
        <v>46</v>
      </c>
      <c r="I9" s="400">
        <v>178.20478053693901</v>
      </c>
      <c r="J9" s="402">
        <v>144.46650172107999</v>
      </c>
    </row>
    <row r="10" spans="1:11" x14ac:dyDescent="0.3">
      <c r="A10" s="4" t="s">
        <v>33</v>
      </c>
      <c r="B10" s="13">
        <v>41</v>
      </c>
      <c r="C10" s="392">
        <v>258.30025830025801</v>
      </c>
      <c r="D10" s="394">
        <v>159.549554008314</v>
      </c>
      <c r="E10" s="13">
        <v>22</v>
      </c>
      <c r="F10" s="396">
        <v>279.01077996195301</v>
      </c>
      <c r="G10" s="398">
        <v>158.093866574282</v>
      </c>
      <c r="H10" s="13">
        <v>19</v>
      </c>
      <c r="I10" s="400">
        <v>237.85678517776699</v>
      </c>
      <c r="J10" s="402">
        <v>162.95983250326401</v>
      </c>
    </row>
    <row r="11" spans="1:11" x14ac:dyDescent="0.3">
      <c r="A11" s="4" t="s">
        <v>35</v>
      </c>
      <c r="B11" s="13">
        <v>24</v>
      </c>
      <c r="C11" s="392">
        <v>157.42866513611</v>
      </c>
      <c r="D11" s="394">
        <v>109.558033138623</v>
      </c>
      <c r="E11" s="13" t="s">
        <v>34</v>
      </c>
      <c r="F11" s="396" t="s">
        <v>34</v>
      </c>
      <c r="G11" s="398" t="s">
        <v>34</v>
      </c>
      <c r="H11" s="13" t="s">
        <v>34</v>
      </c>
      <c r="I11" s="400" t="s">
        <v>34</v>
      </c>
      <c r="J11" s="402" t="s">
        <v>34</v>
      </c>
    </row>
    <row r="12" spans="1:11" x14ac:dyDescent="0.3">
      <c r="A12" s="4" t="s">
        <v>36</v>
      </c>
      <c r="B12" s="13">
        <v>309</v>
      </c>
      <c r="C12" s="392">
        <v>224.560689524862</v>
      </c>
      <c r="D12" s="394">
        <v>148.52390475425599</v>
      </c>
      <c r="E12" s="13">
        <v>152</v>
      </c>
      <c r="F12" s="396">
        <v>225.629759377737</v>
      </c>
      <c r="G12" s="398">
        <v>159.95400624763101</v>
      </c>
      <c r="H12" s="13">
        <v>157</v>
      </c>
      <c r="I12" s="400">
        <v>223.535274435823</v>
      </c>
      <c r="J12" s="402">
        <v>140.71382718562199</v>
      </c>
    </row>
    <row r="13" spans="1:11" x14ac:dyDescent="0.3">
      <c r="A13" s="4" t="s">
        <v>37</v>
      </c>
      <c r="B13" s="13">
        <v>245</v>
      </c>
      <c r="C13" s="392">
        <v>222.38157046772699</v>
      </c>
      <c r="D13" s="394">
        <v>169.98946639835501</v>
      </c>
      <c r="E13" s="13">
        <v>127</v>
      </c>
      <c r="F13" s="396">
        <v>236.626856216579</v>
      </c>
      <c r="G13" s="398">
        <v>201.50969020929</v>
      </c>
      <c r="H13" s="13">
        <v>118</v>
      </c>
      <c r="I13" s="400">
        <v>208.849557522124</v>
      </c>
      <c r="J13" s="402">
        <v>147.62179282781099</v>
      </c>
    </row>
    <row r="14" spans="1:11" x14ac:dyDescent="0.3">
      <c r="A14" s="4" t="s">
        <v>38</v>
      </c>
      <c r="B14" s="13">
        <v>104</v>
      </c>
      <c r="C14" s="392">
        <v>262.818730888782</v>
      </c>
      <c r="D14" s="394">
        <v>178.635247457785</v>
      </c>
      <c r="E14" s="13">
        <v>45</v>
      </c>
      <c r="F14" s="396">
        <v>229.46305644791201</v>
      </c>
      <c r="G14" s="398">
        <v>167.29803725589599</v>
      </c>
      <c r="H14" s="13">
        <v>59</v>
      </c>
      <c r="I14" s="400">
        <v>295.59118236472898</v>
      </c>
      <c r="J14" s="402">
        <v>192.22265387531701</v>
      </c>
    </row>
    <row r="15" spans="1:11" x14ac:dyDescent="0.3">
      <c r="A15" s="4" t="s">
        <v>39</v>
      </c>
      <c r="B15" s="13">
        <v>30</v>
      </c>
      <c r="C15" s="392">
        <v>206.15722924683899</v>
      </c>
      <c r="D15" s="394">
        <v>154.670564774182</v>
      </c>
      <c r="E15" s="13">
        <v>18</v>
      </c>
      <c r="F15" s="396">
        <v>247.08304735758401</v>
      </c>
      <c r="G15" s="398">
        <v>185.33374817707701</v>
      </c>
      <c r="H15" s="13">
        <v>12</v>
      </c>
      <c r="I15" s="400">
        <v>165.13003990642599</v>
      </c>
      <c r="J15" s="402">
        <v>129.68804491243799</v>
      </c>
    </row>
    <row r="16" spans="1:11" x14ac:dyDescent="0.3">
      <c r="A16" s="4" t="s">
        <v>40</v>
      </c>
      <c r="B16" s="13">
        <v>82</v>
      </c>
      <c r="C16" s="392">
        <v>288.37700017584001</v>
      </c>
      <c r="D16" s="394">
        <v>201.516042242244</v>
      </c>
      <c r="E16" s="13">
        <v>52</v>
      </c>
      <c r="F16" s="396">
        <v>369.68576709796702</v>
      </c>
      <c r="G16" s="398">
        <v>271.94862216761499</v>
      </c>
      <c r="H16" s="13">
        <v>30</v>
      </c>
      <c r="I16" s="400">
        <v>208.78279629758501</v>
      </c>
      <c r="J16" s="402">
        <v>134.690270898546</v>
      </c>
    </row>
    <row r="17" spans="1:10" x14ac:dyDescent="0.3">
      <c r="A17" s="4" t="s">
        <v>41</v>
      </c>
      <c r="B17" s="13">
        <v>152</v>
      </c>
      <c r="C17" s="392">
        <v>270.82887891098301</v>
      </c>
      <c r="D17" s="394">
        <v>162.33497141314999</v>
      </c>
      <c r="E17" s="13">
        <v>89</v>
      </c>
      <c r="F17" s="396">
        <v>321.206871661614</v>
      </c>
      <c r="G17" s="398">
        <v>204.06221536804301</v>
      </c>
      <c r="H17" s="13">
        <v>63</v>
      </c>
      <c r="I17" s="400">
        <v>221.70608108108101</v>
      </c>
      <c r="J17" s="402">
        <v>129.04617553428801</v>
      </c>
    </row>
    <row r="18" spans="1:10" x14ac:dyDescent="0.3">
      <c r="A18" s="4" t="s">
        <v>42</v>
      </c>
      <c r="B18" s="13">
        <v>101</v>
      </c>
      <c r="C18" s="392">
        <v>243.226971703793</v>
      </c>
      <c r="D18" s="394">
        <v>202.467117612012</v>
      </c>
      <c r="E18" s="13">
        <v>60</v>
      </c>
      <c r="F18" s="396">
        <v>288.97558156335799</v>
      </c>
      <c r="G18" s="398">
        <v>256.40290706457102</v>
      </c>
      <c r="H18" s="13">
        <v>41</v>
      </c>
      <c r="I18" s="400">
        <v>197.47615836624601</v>
      </c>
      <c r="J18" s="402">
        <v>156.07484511185501</v>
      </c>
    </row>
    <row r="19" spans="1:10" x14ac:dyDescent="0.3">
      <c r="A19" s="4" t="s">
        <v>43</v>
      </c>
      <c r="B19" s="13">
        <v>44</v>
      </c>
      <c r="C19" s="392">
        <v>251.45730940678899</v>
      </c>
      <c r="D19" s="394">
        <v>202.204524439116</v>
      </c>
      <c r="E19" s="13">
        <v>19</v>
      </c>
      <c r="F19" s="396">
        <v>224.13589713342</v>
      </c>
      <c r="G19" s="398">
        <v>222.87903878677099</v>
      </c>
      <c r="H19" s="13">
        <v>25</v>
      </c>
      <c r="I19" s="400">
        <v>277.13113845471702</v>
      </c>
      <c r="J19" s="402">
        <v>198.06153091611901</v>
      </c>
    </row>
    <row r="20" spans="1:10" x14ac:dyDescent="0.3">
      <c r="A20" s="4" t="s">
        <v>44</v>
      </c>
      <c r="B20" s="13">
        <v>98</v>
      </c>
      <c r="C20" s="392">
        <v>303.62177401865102</v>
      </c>
      <c r="D20" s="394">
        <v>212.64312591811901</v>
      </c>
      <c r="E20" s="13">
        <v>53</v>
      </c>
      <c r="F20" s="396">
        <v>332.267569431384</v>
      </c>
      <c r="G20" s="398">
        <v>251.99252335481501</v>
      </c>
      <c r="H20" s="13">
        <v>45</v>
      </c>
      <c r="I20" s="400">
        <v>275.63395810363801</v>
      </c>
      <c r="J20" s="402">
        <v>183.337901241705</v>
      </c>
    </row>
    <row r="21" spans="1:10" x14ac:dyDescent="0.3">
      <c r="A21" s="4" t="s">
        <v>45</v>
      </c>
      <c r="B21" s="13">
        <v>33</v>
      </c>
      <c r="C21" s="392">
        <v>436.45020499933901</v>
      </c>
      <c r="D21" s="394">
        <v>262.675305949733</v>
      </c>
      <c r="E21" s="13">
        <v>21</v>
      </c>
      <c r="F21" s="396">
        <v>560.14937316617795</v>
      </c>
      <c r="G21" s="398">
        <v>374.94700575182901</v>
      </c>
      <c r="H21" s="13">
        <v>12</v>
      </c>
      <c r="I21" s="400">
        <v>314.795383001049</v>
      </c>
      <c r="J21" s="402">
        <v>169.30136266678599</v>
      </c>
    </row>
    <row r="22" spans="1:10" x14ac:dyDescent="0.3">
      <c r="A22" s="4" t="s">
        <v>46</v>
      </c>
      <c r="B22" s="13">
        <v>101</v>
      </c>
      <c r="C22" s="392">
        <v>277.32776847250102</v>
      </c>
      <c r="D22" s="394">
        <v>181.31560473674801</v>
      </c>
      <c r="E22" s="13">
        <v>52</v>
      </c>
      <c r="F22" s="396">
        <v>292.18407596786</v>
      </c>
      <c r="G22" s="398">
        <v>208.964162003882</v>
      </c>
      <c r="H22" s="13">
        <v>49</v>
      </c>
      <c r="I22" s="400">
        <v>263.12963161851599</v>
      </c>
      <c r="J22" s="402">
        <v>161.00433971420901</v>
      </c>
    </row>
    <row r="23" spans="1:10" x14ac:dyDescent="0.3">
      <c r="A23" s="4" t="s">
        <v>47</v>
      </c>
      <c r="B23" s="13">
        <v>125</v>
      </c>
      <c r="C23" s="392">
        <v>211.70293843678601</v>
      </c>
      <c r="D23" s="394">
        <v>163.53123575213201</v>
      </c>
      <c r="E23" s="13">
        <v>63</v>
      </c>
      <c r="F23" s="396">
        <v>216.92720886991299</v>
      </c>
      <c r="G23" s="398">
        <v>191.55268510547299</v>
      </c>
      <c r="H23" s="13">
        <v>62</v>
      </c>
      <c r="I23" s="400">
        <v>206.64600206646</v>
      </c>
      <c r="J23" s="402">
        <v>146.976915217065</v>
      </c>
    </row>
    <row r="24" spans="1:10" x14ac:dyDescent="0.3">
      <c r="A24" s="4" t="s">
        <v>48</v>
      </c>
      <c r="B24" s="13">
        <v>31</v>
      </c>
      <c r="C24" s="392">
        <v>221.98353025420701</v>
      </c>
      <c r="D24" s="394">
        <v>160.439945117588</v>
      </c>
      <c r="E24" s="13">
        <v>15</v>
      </c>
      <c r="F24" s="396">
        <v>222.353987548177</v>
      </c>
      <c r="G24" s="398">
        <v>191.678998439975</v>
      </c>
      <c r="H24" s="13">
        <v>16</v>
      </c>
      <c r="I24" s="400">
        <v>221.637345892783</v>
      </c>
      <c r="J24" s="402">
        <v>145.61562890629</v>
      </c>
    </row>
    <row r="25" spans="1:10" x14ac:dyDescent="0.3">
      <c r="A25" s="4" t="s">
        <v>49</v>
      </c>
      <c r="B25" s="13">
        <v>212</v>
      </c>
      <c r="C25" s="392">
        <v>339.42809568029702</v>
      </c>
      <c r="D25" s="394">
        <v>171.59042593793399</v>
      </c>
      <c r="E25" s="13">
        <v>113</v>
      </c>
      <c r="F25" s="396">
        <v>368.48627144068303</v>
      </c>
      <c r="G25" s="398">
        <v>183.446861484945</v>
      </c>
      <c r="H25" s="13">
        <v>99</v>
      </c>
      <c r="I25" s="400">
        <v>311.39909411172601</v>
      </c>
      <c r="J25" s="402">
        <v>160.236993757672</v>
      </c>
    </row>
    <row r="26" spans="1:10" x14ac:dyDescent="0.3">
      <c r="A26" s="4" t="s">
        <v>2</v>
      </c>
      <c r="B26" s="13">
        <v>1014</v>
      </c>
      <c r="C26" s="392">
        <v>144.04207051242901</v>
      </c>
      <c r="D26" s="394">
        <v>144.20351598129</v>
      </c>
      <c r="E26" s="13">
        <v>534</v>
      </c>
      <c r="F26" s="396">
        <v>157.19984103386901</v>
      </c>
      <c r="G26" s="398">
        <v>181.359033231469</v>
      </c>
      <c r="H26" s="13">
        <v>480</v>
      </c>
      <c r="I26" s="400">
        <v>131.77183706412299</v>
      </c>
      <c r="J26" s="402">
        <v>119.887256915105</v>
      </c>
    </row>
    <row r="27" spans="1:10" x14ac:dyDescent="0.3">
      <c r="A27" s="4" t="s">
        <v>50</v>
      </c>
      <c r="B27" s="13">
        <v>40</v>
      </c>
      <c r="C27" s="392">
        <v>351.06196243636998</v>
      </c>
      <c r="D27" s="394">
        <v>211.29251915732499</v>
      </c>
      <c r="E27" s="13">
        <v>23</v>
      </c>
      <c r="F27" s="396">
        <v>405.07220852412797</v>
      </c>
      <c r="G27" s="398">
        <v>270.29894496004198</v>
      </c>
      <c r="H27" s="13">
        <v>17</v>
      </c>
      <c r="I27" s="400">
        <v>297.41077676697</v>
      </c>
      <c r="J27" s="402">
        <v>151.958773099609</v>
      </c>
    </row>
    <row r="28" spans="1:10" x14ac:dyDescent="0.3">
      <c r="A28" s="4" t="s">
        <v>51</v>
      </c>
      <c r="B28" s="13">
        <v>60</v>
      </c>
      <c r="C28" s="392">
        <v>292.99736302373299</v>
      </c>
      <c r="D28" s="394">
        <v>198.09682188343601</v>
      </c>
      <c r="E28" s="13">
        <v>34</v>
      </c>
      <c r="F28" s="396">
        <v>330.19326017286602</v>
      </c>
      <c r="G28" s="398">
        <v>249.77891307138</v>
      </c>
      <c r="H28" s="13">
        <v>26</v>
      </c>
      <c r="I28" s="400">
        <v>255.377664276594</v>
      </c>
      <c r="J28" s="402">
        <v>156.63673458122599</v>
      </c>
    </row>
    <row r="29" spans="1:10" x14ac:dyDescent="0.3">
      <c r="A29" s="4" t="s">
        <v>52</v>
      </c>
      <c r="B29" s="13">
        <v>134</v>
      </c>
      <c r="C29" s="392">
        <v>242.37162443250699</v>
      </c>
      <c r="D29" s="394">
        <v>187.604698222791</v>
      </c>
      <c r="E29" s="13">
        <v>78</v>
      </c>
      <c r="F29" s="396">
        <v>285.72475182241101</v>
      </c>
      <c r="G29" s="398">
        <v>239.28180946497301</v>
      </c>
      <c r="H29" s="13">
        <v>56</v>
      </c>
      <c r="I29" s="400">
        <v>200.085751036158</v>
      </c>
      <c r="J29" s="402">
        <v>148.36969422795099</v>
      </c>
    </row>
    <row r="30" spans="1:10" x14ac:dyDescent="0.3">
      <c r="A30" s="4" t="s">
        <v>53</v>
      </c>
      <c r="B30" s="13">
        <v>100</v>
      </c>
      <c r="C30" s="392">
        <v>273.06736571912302</v>
      </c>
      <c r="D30" s="394">
        <v>203.02354659091699</v>
      </c>
      <c r="E30" s="13">
        <v>64</v>
      </c>
      <c r="F30" s="396">
        <v>359.530363462727</v>
      </c>
      <c r="G30" s="398">
        <v>291.36976125174402</v>
      </c>
      <c r="H30" s="13">
        <v>36</v>
      </c>
      <c r="I30" s="400">
        <v>191.28586609989401</v>
      </c>
      <c r="J30" s="402">
        <v>135.93912864143101</v>
      </c>
    </row>
    <row r="31" spans="1:10" x14ac:dyDescent="0.3">
      <c r="A31" s="4" t="s">
        <v>54</v>
      </c>
      <c r="B31" s="13">
        <v>86</v>
      </c>
      <c r="C31" s="392">
        <v>200.728223321819</v>
      </c>
      <c r="D31" s="394">
        <v>118.813258173215</v>
      </c>
      <c r="E31" s="13">
        <v>40</v>
      </c>
      <c r="F31" s="396">
        <v>188.67924528301899</v>
      </c>
      <c r="G31" s="398">
        <v>118.78673295360301</v>
      </c>
      <c r="H31" s="13">
        <v>46</v>
      </c>
      <c r="I31" s="400">
        <v>212.530031417483</v>
      </c>
      <c r="J31" s="402">
        <v>118.284962099594</v>
      </c>
    </row>
    <row r="32" spans="1:10" x14ac:dyDescent="0.3">
      <c r="A32" s="4" t="s">
        <v>55</v>
      </c>
      <c r="B32" s="13">
        <v>69</v>
      </c>
      <c r="C32" s="392">
        <v>366.16429632774401</v>
      </c>
      <c r="D32" s="394">
        <v>241.847320386924</v>
      </c>
      <c r="E32" s="13">
        <v>42</v>
      </c>
      <c r="F32" s="396">
        <v>448.43049327354299</v>
      </c>
      <c r="G32" s="398">
        <v>328.58912743161301</v>
      </c>
      <c r="H32" s="13">
        <v>27</v>
      </c>
      <c r="I32" s="400">
        <v>284.87022578603103</v>
      </c>
      <c r="J32" s="402">
        <v>182.574981519614</v>
      </c>
    </row>
    <row r="33" spans="1:10" x14ac:dyDescent="0.3">
      <c r="A33" s="4" t="s">
        <v>56</v>
      </c>
      <c r="B33" s="13">
        <v>98</v>
      </c>
      <c r="C33" s="392">
        <v>226.76261656292701</v>
      </c>
      <c r="D33" s="394">
        <v>150.970274734329</v>
      </c>
      <c r="E33" s="13">
        <v>58</v>
      </c>
      <c r="F33" s="396">
        <v>272.13437807910702</v>
      </c>
      <c r="G33" s="398">
        <v>206.48003135667699</v>
      </c>
      <c r="H33" s="13">
        <v>40</v>
      </c>
      <c r="I33" s="400">
        <v>182.61504747991199</v>
      </c>
      <c r="J33" s="402">
        <v>110.475420393021</v>
      </c>
    </row>
    <row r="34" spans="1:10" x14ac:dyDescent="0.3">
      <c r="A34" s="4" t="s">
        <v>57</v>
      </c>
      <c r="B34" s="13">
        <v>166</v>
      </c>
      <c r="C34" s="392">
        <v>328.44621198630801</v>
      </c>
      <c r="D34" s="394">
        <v>245.251186250475</v>
      </c>
      <c r="E34" s="13">
        <v>96</v>
      </c>
      <c r="F34" s="396">
        <v>392.39730226854698</v>
      </c>
      <c r="G34" s="398">
        <v>313.91754540894198</v>
      </c>
      <c r="H34" s="13">
        <v>70</v>
      </c>
      <c r="I34" s="400">
        <v>268.44608068722198</v>
      </c>
      <c r="J34" s="402">
        <v>196.81952832230601</v>
      </c>
    </row>
    <row r="35" spans="1:10" x14ac:dyDescent="0.3">
      <c r="A35" s="4" t="s">
        <v>58</v>
      </c>
      <c r="B35" s="13">
        <v>85</v>
      </c>
      <c r="C35" s="392">
        <v>278.32351015062198</v>
      </c>
      <c r="D35" s="394">
        <v>189.97870724608001</v>
      </c>
      <c r="E35" s="13">
        <v>44</v>
      </c>
      <c r="F35" s="396">
        <v>295.30201342281902</v>
      </c>
      <c r="G35" s="398">
        <v>208.94167654514999</v>
      </c>
      <c r="H35" s="13">
        <v>41</v>
      </c>
      <c r="I35" s="400">
        <v>262.148337595908</v>
      </c>
      <c r="J35" s="402">
        <v>174.01391123242999</v>
      </c>
    </row>
    <row r="36" spans="1:10" x14ac:dyDescent="0.3">
      <c r="A36" s="4" t="s">
        <v>59</v>
      </c>
      <c r="B36" s="13">
        <v>70</v>
      </c>
      <c r="C36" s="392">
        <v>294.637595757219</v>
      </c>
      <c r="D36" s="394">
        <v>199.58361433066901</v>
      </c>
      <c r="E36" s="13">
        <v>28</v>
      </c>
      <c r="F36" s="396">
        <v>232.63542705217699</v>
      </c>
      <c r="G36" s="398">
        <v>178.83412841629999</v>
      </c>
      <c r="H36" s="13">
        <v>42</v>
      </c>
      <c r="I36" s="400">
        <v>358.30063129158901</v>
      </c>
      <c r="J36" s="402">
        <v>223.93673929692901</v>
      </c>
    </row>
    <row r="37" spans="1:10" x14ac:dyDescent="0.3">
      <c r="A37" s="4" t="s">
        <v>60</v>
      </c>
      <c r="B37" s="13">
        <v>188</v>
      </c>
      <c r="C37" s="392">
        <v>266.22484670829999</v>
      </c>
      <c r="D37" s="394">
        <v>171.84721410504901</v>
      </c>
      <c r="E37" s="13">
        <v>121</v>
      </c>
      <c r="F37" s="396">
        <v>345.75380043433501</v>
      </c>
      <c r="G37" s="398">
        <v>235.79043182130999</v>
      </c>
      <c r="H37" s="13">
        <v>67</v>
      </c>
      <c r="I37" s="400">
        <v>188.09129446113201</v>
      </c>
      <c r="J37" s="402">
        <v>119.454283051714</v>
      </c>
    </row>
    <row r="38" spans="1:10" x14ac:dyDescent="0.3">
      <c r="A38" s="4" t="s">
        <v>61</v>
      </c>
      <c r="B38" s="13">
        <v>44</v>
      </c>
      <c r="C38" s="392">
        <v>323.22045103944799</v>
      </c>
      <c r="D38" s="394">
        <v>215.435213449363</v>
      </c>
      <c r="E38" s="13">
        <v>27</v>
      </c>
      <c r="F38" s="396">
        <v>397.409478952016</v>
      </c>
      <c r="G38" s="398">
        <v>286.30330673961498</v>
      </c>
      <c r="H38" s="13">
        <v>17</v>
      </c>
      <c r="I38" s="400">
        <v>249.30341692330299</v>
      </c>
      <c r="J38" s="402">
        <v>166.82297896793801</v>
      </c>
    </row>
    <row r="39" spans="1:10" x14ac:dyDescent="0.3">
      <c r="A39" s="4" t="s">
        <v>62</v>
      </c>
      <c r="B39" s="13">
        <v>168</v>
      </c>
      <c r="C39" s="392">
        <v>260.566110895696</v>
      </c>
      <c r="D39" s="394">
        <v>191.874300694684</v>
      </c>
      <c r="E39" s="13">
        <v>85</v>
      </c>
      <c r="F39" s="396">
        <v>266.89274051745798</v>
      </c>
      <c r="G39" s="398">
        <v>221.654717158609</v>
      </c>
      <c r="H39" s="13">
        <v>83</v>
      </c>
      <c r="I39" s="400">
        <v>254.390535446103</v>
      </c>
      <c r="J39" s="402">
        <v>173.145338456166</v>
      </c>
    </row>
    <row r="40" spans="1:10" x14ac:dyDescent="0.3">
      <c r="A40" s="4" t="s">
        <v>4</v>
      </c>
      <c r="B40" s="13">
        <v>732</v>
      </c>
      <c r="C40" s="392">
        <v>198.30250885182301</v>
      </c>
      <c r="D40" s="394">
        <v>150.05099215216001</v>
      </c>
      <c r="E40" s="13">
        <v>395</v>
      </c>
      <c r="F40" s="396">
        <v>220.573043182059</v>
      </c>
      <c r="G40" s="398">
        <v>185.19998998567499</v>
      </c>
      <c r="H40" s="13">
        <v>337</v>
      </c>
      <c r="I40" s="400">
        <v>177.318025403306</v>
      </c>
      <c r="J40" s="402">
        <v>125.826414806209</v>
      </c>
    </row>
    <row r="41" spans="1:10" x14ac:dyDescent="0.3">
      <c r="A41" s="4" t="s">
        <v>63</v>
      </c>
      <c r="B41" s="13">
        <v>24</v>
      </c>
      <c r="C41" s="392">
        <v>355.18721326032301</v>
      </c>
      <c r="D41" s="394">
        <v>245.331748424583</v>
      </c>
      <c r="E41" s="13" t="s">
        <v>34</v>
      </c>
      <c r="F41" s="396" t="s">
        <v>34</v>
      </c>
      <c r="G41" s="398" t="s">
        <v>34</v>
      </c>
      <c r="H41" s="13" t="s">
        <v>34</v>
      </c>
      <c r="I41" s="400" t="s">
        <v>34</v>
      </c>
      <c r="J41" s="402" t="s">
        <v>34</v>
      </c>
    </row>
    <row r="42" spans="1:10" x14ac:dyDescent="0.3">
      <c r="A42" s="4" t="s">
        <v>64</v>
      </c>
      <c r="B42" s="13">
        <v>72</v>
      </c>
      <c r="C42" s="392">
        <v>283.08563340410501</v>
      </c>
      <c r="D42" s="394">
        <v>209.28574869602099</v>
      </c>
      <c r="E42" s="13">
        <v>28</v>
      </c>
      <c r="F42" s="396">
        <v>198.45488695159099</v>
      </c>
      <c r="G42" s="398">
        <v>171.65337923304199</v>
      </c>
      <c r="H42" s="13">
        <v>44</v>
      </c>
      <c r="I42" s="400">
        <v>388.52097130242799</v>
      </c>
      <c r="J42" s="402">
        <v>245.07768128997799</v>
      </c>
    </row>
    <row r="43" spans="1:10" x14ac:dyDescent="0.3">
      <c r="A43" s="4" t="s">
        <v>65</v>
      </c>
      <c r="B43" s="13">
        <v>73</v>
      </c>
      <c r="C43" s="392">
        <v>271.425915597695</v>
      </c>
      <c r="D43" s="394">
        <v>183.92007884789501</v>
      </c>
      <c r="E43" s="13">
        <v>44</v>
      </c>
      <c r="F43" s="396">
        <v>334.549878345499</v>
      </c>
      <c r="G43" s="398">
        <v>233.81985869467201</v>
      </c>
      <c r="H43" s="13">
        <v>29</v>
      </c>
      <c r="I43" s="400">
        <v>211.01651749981801</v>
      </c>
      <c r="J43" s="402">
        <v>140.41261929051501</v>
      </c>
    </row>
    <row r="44" spans="1:10" x14ac:dyDescent="0.3">
      <c r="A44" s="4" t="s">
        <v>66</v>
      </c>
      <c r="B44" s="13">
        <v>178</v>
      </c>
      <c r="C44" s="392">
        <v>310.765040678795</v>
      </c>
      <c r="D44" s="394">
        <v>199.78512628846201</v>
      </c>
      <c r="E44" s="13">
        <v>93</v>
      </c>
      <c r="F44" s="396">
        <v>327.51091703056801</v>
      </c>
      <c r="G44" s="398">
        <v>227.53544989233799</v>
      </c>
      <c r="H44" s="13">
        <v>85</v>
      </c>
      <c r="I44" s="400">
        <v>294.30094868776399</v>
      </c>
      <c r="J44" s="402">
        <v>181.83093135494701</v>
      </c>
    </row>
    <row r="45" spans="1:10" x14ac:dyDescent="0.3">
      <c r="A45" s="4" t="s">
        <v>67</v>
      </c>
      <c r="B45" s="13">
        <v>62</v>
      </c>
      <c r="C45" s="392">
        <v>350.32207029042797</v>
      </c>
      <c r="D45" s="394">
        <v>259.581578075734</v>
      </c>
      <c r="E45" s="13">
        <v>30</v>
      </c>
      <c r="F45" s="396">
        <v>358.166189111748</v>
      </c>
      <c r="G45" s="398">
        <v>280.72625280786701</v>
      </c>
      <c r="H45" s="13">
        <v>32</v>
      </c>
      <c r="I45" s="400">
        <v>343.27397554172899</v>
      </c>
      <c r="J45" s="402">
        <v>244.291859618025</v>
      </c>
    </row>
    <row r="46" spans="1:10" x14ac:dyDescent="0.3">
      <c r="A46" s="4" t="s">
        <v>68</v>
      </c>
      <c r="B46" s="13">
        <v>72</v>
      </c>
      <c r="C46" s="392">
        <v>257.60286225402501</v>
      </c>
      <c r="D46" s="394">
        <v>192.12422478623299</v>
      </c>
      <c r="E46" s="13">
        <v>37</v>
      </c>
      <c r="F46" s="396">
        <v>268.25201189008902</v>
      </c>
      <c r="G46" s="398">
        <v>216.14050471759799</v>
      </c>
      <c r="H46" s="13">
        <v>35</v>
      </c>
      <c r="I46" s="400">
        <v>247.227519954793</v>
      </c>
      <c r="J46" s="402">
        <v>175.337202897353</v>
      </c>
    </row>
    <row r="47" spans="1:10" x14ac:dyDescent="0.3">
      <c r="A47" s="4" t="s">
        <v>69</v>
      </c>
      <c r="B47" s="13">
        <v>101</v>
      </c>
      <c r="C47" s="392">
        <v>313.34346787453802</v>
      </c>
      <c r="D47" s="394">
        <v>196.32966111176901</v>
      </c>
      <c r="E47" s="13">
        <v>58</v>
      </c>
      <c r="F47" s="396">
        <v>368.60502065459201</v>
      </c>
      <c r="G47" s="398">
        <v>247.771519103526</v>
      </c>
      <c r="H47" s="13">
        <v>43</v>
      </c>
      <c r="I47" s="400">
        <v>260.63765304885402</v>
      </c>
      <c r="J47" s="402">
        <v>156.75617242260901</v>
      </c>
    </row>
    <row r="48" spans="1:10" x14ac:dyDescent="0.3">
      <c r="A48" s="4" t="s">
        <v>70</v>
      </c>
      <c r="B48" s="13">
        <v>51</v>
      </c>
      <c r="C48" s="392">
        <v>201.49342183240501</v>
      </c>
      <c r="D48" s="394">
        <v>147.38381684078399</v>
      </c>
      <c r="E48" s="13">
        <v>30</v>
      </c>
      <c r="F48" s="396">
        <v>225.39444027047301</v>
      </c>
      <c r="G48" s="398">
        <v>183.675974175243</v>
      </c>
      <c r="H48" s="13">
        <v>21</v>
      </c>
      <c r="I48" s="400">
        <v>174.98541788184301</v>
      </c>
      <c r="J48" s="402">
        <v>122.81800786543501</v>
      </c>
    </row>
    <row r="49" spans="1:10" x14ac:dyDescent="0.3">
      <c r="A49" s="4" t="s">
        <v>71</v>
      </c>
      <c r="B49" s="13">
        <v>15</v>
      </c>
      <c r="C49" s="392">
        <v>180.115273775216</v>
      </c>
      <c r="D49" s="394">
        <v>116.829376901594</v>
      </c>
      <c r="E49" s="13" t="s">
        <v>34</v>
      </c>
      <c r="F49" s="396" t="s">
        <v>34</v>
      </c>
      <c r="G49" s="398" t="s">
        <v>34</v>
      </c>
      <c r="H49" s="13" t="s">
        <v>34</v>
      </c>
      <c r="I49" s="400" t="s">
        <v>34</v>
      </c>
      <c r="J49" s="402" t="s">
        <v>34</v>
      </c>
    </row>
    <row r="50" spans="1:10" x14ac:dyDescent="0.3">
      <c r="A50" s="4" t="s">
        <v>72</v>
      </c>
      <c r="B50" s="13">
        <v>58</v>
      </c>
      <c r="C50" s="392">
        <v>301.81610032783499</v>
      </c>
      <c r="D50" s="394">
        <v>204.769081055426</v>
      </c>
      <c r="E50" s="13">
        <v>27</v>
      </c>
      <c r="F50" s="396">
        <v>279.93779160186602</v>
      </c>
      <c r="G50" s="398">
        <v>201.16707494682299</v>
      </c>
      <c r="H50" s="13">
        <v>31</v>
      </c>
      <c r="I50" s="400">
        <v>323.86126201420802</v>
      </c>
      <c r="J50" s="402">
        <v>202.61432703735699</v>
      </c>
    </row>
    <row r="51" spans="1:10" x14ac:dyDescent="0.3">
      <c r="A51" s="4" t="s">
        <v>73</v>
      </c>
      <c r="B51" s="13">
        <v>42</v>
      </c>
      <c r="C51" s="392">
        <v>357.538094832723</v>
      </c>
      <c r="D51" s="394">
        <v>239.04274889326999</v>
      </c>
      <c r="E51" s="13">
        <v>23</v>
      </c>
      <c r="F51" s="396">
        <v>386.61959993276201</v>
      </c>
      <c r="G51" s="398">
        <v>275.69318310282301</v>
      </c>
      <c r="H51" s="13">
        <v>19</v>
      </c>
      <c r="I51" s="400">
        <v>327.69920662297301</v>
      </c>
      <c r="J51" s="402">
        <v>212.646192031781</v>
      </c>
    </row>
    <row r="52" spans="1:10" x14ac:dyDescent="0.3">
      <c r="A52" s="4" t="s">
        <v>74</v>
      </c>
      <c r="B52" s="13">
        <v>156</v>
      </c>
      <c r="C52" s="392">
        <v>280.499865144296</v>
      </c>
      <c r="D52" s="394">
        <v>188.75784985657199</v>
      </c>
      <c r="E52" s="13">
        <v>94</v>
      </c>
      <c r="F52" s="396">
        <v>341.64425383441198</v>
      </c>
      <c r="G52" s="398">
        <v>255.491880232726</v>
      </c>
      <c r="H52" s="13">
        <v>62</v>
      </c>
      <c r="I52" s="400">
        <v>220.63271769687901</v>
      </c>
      <c r="J52" s="402">
        <v>142.09266629347599</v>
      </c>
    </row>
    <row r="53" spans="1:10" x14ac:dyDescent="0.3">
      <c r="A53" s="4" t="s">
        <v>75</v>
      </c>
      <c r="B53" s="13">
        <v>50</v>
      </c>
      <c r="C53" s="392">
        <v>275.23945832874603</v>
      </c>
      <c r="D53" s="394">
        <v>169.42780272699801</v>
      </c>
      <c r="E53" s="13">
        <v>30</v>
      </c>
      <c r="F53" s="396">
        <v>305.966343702193</v>
      </c>
      <c r="G53" s="398">
        <v>224.05826061953499</v>
      </c>
      <c r="H53" s="13">
        <v>20</v>
      </c>
      <c r="I53" s="400">
        <v>239.20583662241401</v>
      </c>
      <c r="J53" s="402">
        <v>121.88472000854</v>
      </c>
    </row>
    <row r="54" spans="1:10" x14ac:dyDescent="0.3">
      <c r="A54" s="4" t="s">
        <v>5</v>
      </c>
      <c r="B54" s="13">
        <v>903</v>
      </c>
      <c r="C54" s="392">
        <v>185.540955648931</v>
      </c>
      <c r="D54" s="394">
        <v>154.62904606984301</v>
      </c>
      <c r="E54" s="13">
        <v>474</v>
      </c>
      <c r="F54" s="396">
        <v>199.333033352538</v>
      </c>
      <c r="G54" s="398">
        <v>190.126146395679</v>
      </c>
      <c r="H54" s="13">
        <v>429</v>
      </c>
      <c r="I54" s="400">
        <v>172.36391687961</v>
      </c>
      <c r="J54" s="402">
        <v>130.91764789020499</v>
      </c>
    </row>
    <row r="55" spans="1:10" x14ac:dyDescent="0.3">
      <c r="A55" s="4" t="s">
        <v>76</v>
      </c>
      <c r="B55" s="13">
        <v>20</v>
      </c>
      <c r="C55" s="392">
        <v>280.89887640449399</v>
      </c>
      <c r="D55" s="394">
        <v>203.918023104094</v>
      </c>
      <c r="E55" s="13" t="s">
        <v>34</v>
      </c>
      <c r="F55" s="396" t="s">
        <v>34</v>
      </c>
      <c r="G55" s="398" t="s">
        <v>34</v>
      </c>
      <c r="H55" s="13" t="s">
        <v>34</v>
      </c>
      <c r="I55" s="400" t="s">
        <v>34</v>
      </c>
      <c r="J55" s="402" t="s">
        <v>34</v>
      </c>
    </row>
    <row r="56" spans="1:10" x14ac:dyDescent="0.3">
      <c r="A56" s="4" t="s">
        <v>77</v>
      </c>
      <c r="B56" s="13">
        <v>68</v>
      </c>
      <c r="C56" s="392">
        <v>270.86237801234802</v>
      </c>
      <c r="D56" s="394">
        <v>224.71432201058201</v>
      </c>
      <c r="E56" s="13">
        <v>33</v>
      </c>
      <c r="F56" s="396">
        <v>253.417293810475</v>
      </c>
      <c r="G56" s="398">
        <v>246.018805667207</v>
      </c>
      <c r="H56" s="13">
        <v>35</v>
      </c>
      <c r="I56" s="400">
        <v>289.66316312174098</v>
      </c>
      <c r="J56" s="402">
        <v>210.061299664845</v>
      </c>
    </row>
    <row r="57" spans="1:10" x14ac:dyDescent="0.3">
      <c r="A57" s="4" t="s">
        <v>78</v>
      </c>
      <c r="B57" s="13">
        <v>103</v>
      </c>
      <c r="C57" s="392">
        <v>229.79274033420299</v>
      </c>
      <c r="D57" s="394">
        <v>174.48860523251599</v>
      </c>
      <c r="E57" s="13">
        <v>53</v>
      </c>
      <c r="F57" s="396">
        <v>238.448733522293</v>
      </c>
      <c r="G57" s="398">
        <v>207.155017144091</v>
      </c>
      <c r="H57" s="13">
        <v>50</v>
      </c>
      <c r="I57" s="400">
        <v>221.278102318995</v>
      </c>
      <c r="J57" s="402">
        <v>153.554851542015</v>
      </c>
    </row>
    <row r="58" spans="1:10" x14ac:dyDescent="0.3">
      <c r="A58" s="4" t="s">
        <v>79</v>
      </c>
      <c r="B58" s="13">
        <v>37</v>
      </c>
      <c r="C58" s="392">
        <v>287.69147033667701</v>
      </c>
      <c r="D58" s="394">
        <v>180.21393362368201</v>
      </c>
      <c r="E58" s="13">
        <v>26</v>
      </c>
      <c r="F58" s="396">
        <v>411.52263374485602</v>
      </c>
      <c r="G58" s="398">
        <v>261.86224470102599</v>
      </c>
      <c r="H58" s="13">
        <v>11</v>
      </c>
      <c r="I58" s="400">
        <v>168.11860003056699</v>
      </c>
      <c r="J58" s="402">
        <v>110.12565767365901</v>
      </c>
    </row>
    <row r="59" spans="1:10" x14ac:dyDescent="0.3">
      <c r="A59" s="4" t="s">
        <v>80</v>
      </c>
      <c r="B59" s="13">
        <v>92</v>
      </c>
      <c r="C59" s="392">
        <v>259.64496373437203</v>
      </c>
      <c r="D59" s="394">
        <v>180.786329749403</v>
      </c>
      <c r="E59" s="13">
        <v>45</v>
      </c>
      <c r="F59" s="396">
        <v>257.245755445035</v>
      </c>
      <c r="G59" s="398">
        <v>200.356174879458</v>
      </c>
      <c r="H59" s="13">
        <v>47</v>
      </c>
      <c r="I59" s="400">
        <v>261.98439241917498</v>
      </c>
      <c r="J59" s="402">
        <v>172.04027344540401</v>
      </c>
    </row>
    <row r="60" spans="1:10" x14ac:dyDescent="0.3">
      <c r="A60" s="4" t="s">
        <v>81</v>
      </c>
      <c r="B60" s="13">
        <v>143</v>
      </c>
      <c r="C60" s="392">
        <v>252.23127667830801</v>
      </c>
      <c r="D60" s="394">
        <v>140.23399185737901</v>
      </c>
      <c r="E60" s="13">
        <v>75</v>
      </c>
      <c r="F60" s="396">
        <v>267.66595289079203</v>
      </c>
      <c r="G60" s="398">
        <v>152.623052608872</v>
      </c>
      <c r="H60" s="13">
        <v>68</v>
      </c>
      <c r="I60" s="400">
        <v>237.14863639534099</v>
      </c>
      <c r="J60" s="402">
        <v>127.756641049501</v>
      </c>
    </row>
    <row r="61" spans="1:10" x14ac:dyDescent="0.3">
      <c r="A61" s="4" t="s">
        <v>82</v>
      </c>
      <c r="B61" s="13">
        <v>167</v>
      </c>
      <c r="C61" s="392">
        <v>308.93887820038498</v>
      </c>
      <c r="D61" s="394">
        <v>209.906482275179</v>
      </c>
      <c r="E61" s="13">
        <v>85</v>
      </c>
      <c r="F61" s="396">
        <v>319.58491559198399</v>
      </c>
      <c r="G61" s="398">
        <v>233.80782192930201</v>
      </c>
      <c r="H61" s="13">
        <v>82</v>
      </c>
      <c r="I61" s="400">
        <v>298.62704395644403</v>
      </c>
      <c r="J61" s="402">
        <v>192.64717152320901</v>
      </c>
    </row>
    <row r="62" spans="1:10" x14ac:dyDescent="0.3">
      <c r="A62" s="4" t="s">
        <v>83</v>
      </c>
      <c r="B62" s="13">
        <v>71</v>
      </c>
      <c r="C62" s="392">
        <v>274.54468118015501</v>
      </c>
      <c r="D62" s="394">
        <v>192.27693452220799</v>
      </c>
      <c r="E62" s="13">
        <v>36</v>
      </c>
      <c r="F62" s="396">
        <v>283.55387523629503</v>
      </c>
      <c r="G62" s="398">
        <v>235.165089142282</v>
      </c>
      <c r="H62" s="13">
        <v>35</v>
      </c>
      <c r="I62" s="400">
        <v>265.85643752373699</v>
      </c>
      <c r="J62" s="402">
        <v>161.501052316102</v>
      </c>
    </row>
    <row r="63" spans="1:10" x14ac:dyDescent="0.3">
      <c r="A63" s="4" t="s">
        <v>84</v>
      </c>
      <c r="B63" s="13">
        <v>57</v>
      </c>
      <c r="C63" s="392">
        <v>221.807144524866</v>
      </c>
      <c r="D63" s="394">
        <v>181.80641123031199</v>
      </c>
      <c r="E63" s="13">
        <v>30</v>
      </c>
      <c r="F63" s="396">
        <v>237.604942182797</v>
      </c>
      <c r="G63" s="398">
        <v>207.80285341664799</v>
      </c>
      <c r="H63" s="13">
        <v>27</v>
      </c>
      <c r="I63" s="400">
        <v>206.54834761321899</v>
      </c>
      <c r="J63" s="402">
        <v>157.674245116778</v>
      </c>
    </row>
    <row r="64" spans="1:10" x14ac:dyDescent="0.3">
      <c r="A64" s="4" t="s">
        <v>6</v>
      </c>
      <c r="B64" s="13">
        <v>222</v>
      </c>
      <c r="C64" s="392">
        <v>224.785087230789</v>
      </c>
      <c r="D64" s="394">
        <v>172.25193467832901</v>
      </c>
      <c r="E64" s="13">
        <v>106</v>
      </c>
      <c r="F64" s="396">
        <v>226.01761231582799</v>
      </c>
      <c r="G64" s="398">
        <v>185.54655037139401</v>
      </c>
      <c r="H64" s="13">
        <v>116</v>
      </c>
      <c r="I64" s="400">
        <v>223.67051020014699</v>
      </c>
      <c r="J64" s="402">
        <v>161.17647092694</v>
      </c>
    </row>
    <row r="65" spans="1:10" x14ac:dyDescent="0.3">
      <c r="A65" s="4" t="s">
        <v>85</v>
      </c>
      <c r="B65" s="13">
        <v>77</v>
      </c>
      <c r="C65" s="392">
        <v>266.66666666666703</v>
      </c>
      <c r="D65" s="394">
        <v>174.08144343430101</v>
      </c>
      <c r="E65" s="13">
        <v>43</v>
      </c>
      <c r="F65" s="396">
        <v>301.22591943958003</v>
      </c>
      <c r="G65" s="398">
        <v>224.022649865907</v>
      </c>
      <c r="H65" s="13">
        <v>34</v>
      </c>
      <c r="I65" s="400">
        <v>232.87671232876701</v>
      </c>
      <c r="J65" s="402">
        <v>138.49756594804899</v>
      </c>
    </row>
    <row r="66" spans="1:10" x14ac:dyDescent="0.3">
      <c r="A66" s="4" t="s">
        <v>86</v>
      </c>
      <c r="B66" s="13">
        <v>88</v>
      </c>
      <c r="C66" s="392">
        <v>251.45730940678899</v>
      </c>
      <c r="D66" s="394">
        <v>201.154524911815</v>
      </c>
      <c r="E66" s="13">
        <v>43</v>
      </c>
      <c r="F66" s="396">
        <v>249.073215940686</v>
      </c>
      <c r="G66" s="398">
        <v>209.236052328516</v>
      </c>
      <c r="H66" s="13">
        <v>45</v>
      </c>
      <c r="I66" s="400">
        <v>253.77847958493101</v>
      </c>
      <c r="J66" s="402">
        <v>192.72580513212901</v>
      </c>
    </row>
    <row r="67" spans="1:10" x14ac:dyDescent="0.3">
      <c r="A67" s="4" t="s">
        <v>87</v>
      </c>
      <c r="B67" s="13">
        <v>215</v>
      </c>
      <c r="C67" s="392">
        <v>205.23688154490901</v>
      </c>
      <c r="D67" s="394">
        <v>167.20204686569201</v>
      </c>
      <c r="E67" s="13">
        <v>113</v>
      </c>
      <c r="F67" s="396">
        <v>222.39278896302</v>
      </c>
      <c r="G67" s="398">
        <v>194.221876572149</v>
      </c>
      <c r="H67" s="13">
        <v>102</v>
      </c>
      <c r="I67" s="400">
        <v>189.07796685574499</v>
      </c>
      <c r="J67" s="402">
        <v>145.94238362393</v>
      </c>
    </row>
    <row r="68" spans="1:10" x14ac:dyDescent="0.3">
      <c r="A68" s="4" t="s">
        <v>88</v>
      </c>
      <c r="B68" s="13">
        <v>34</v>
      </c>
      <c r="C68" s="392">
        <v>260.81620128873902</v>
      </c>
      <c r="D68" s="394">
        <v>168.09160940755999</v>
      </c>
      <c r="E68" s="13">
        <v>18</v>
      </c>
      <c r="F68" s="396">
        <v>276.455229611427</v>
      </c>
      <c r="G68" s="398">
        <v>187.744003348489</v>
      </c>
      <c r="H68" s="13">
        <v>16</v>
      </c>
      <c r="I68" s="400">
        <v>245.21072796934899</v>
      </c>
      <c r="J68" s="402">
        <v>148.03203102963499</v>
      </c>
    </row>
    <row r="69" spans="1:10" x14ac:dyDescent="0.3">
      <c r="A69" s="4" t="s">
        <v>89</v>
      </c>
      <c r="B69" s="13">
        <v>109</v>
      </c>
      <c r="C69" s="392">
        <v>233.39971306824299</v>
      </c>
      <c r="D69" s="394">
        <v>158.78888255111701</v>
      </c>
      <c r="E69" s="13">
        <v>61</v>
      </c>
      <c r="F69" s="396">
        <v>262.07252105172699</v>
      </c>
      <c r="G69" s="398">
        <v>179.90986190315701</v>
      </c>
      <c r="H69" s="13">
        <v>48</v>
      </c>
      <c r="I69" s="400">
        <v>204.909284951974</v>
      </c>
      <c r="J69" s="402">
        <v>144.26497435364999</v>
      </c>
    </row>
    <row r="70" spans="1:10" x14ac:dyDescent="0.3">
      <c r="A70" s="4" t="s">
        <v>90</v>
      </c>
      <c r="B70" s="13">
        <v>290</v>
      </c>
      <c r="C70" s="392">
        <v>127.249351686493</v>
      </c>
      <c r="D70" s="394">
        <v>162.27629529160001</v>
      </c>
      <c r="E70" s="13">
        <v>153</v>
      </c>
      <c r="F70" s="396">
        <v>134.403879264907</v>
      </c>
      <c r="G70" s="398">
        <v>193.649467586177</v>
      </c>
      <c r="H70" s="13">
        <v>137</v>
      </c>
      <c r="I70" s="400">
        <v>120.109062535616</v>
      </c>
      <c r="J70" s="402">
        <v>138.491989960327</v>
      </c>
    </row>
    <row r="71" spans="1:10" x14ac:dyDescent="0.3">
      <c r="A71" s="4" t="s">
        <v>91</v>
      </c>
      <c r="B71" s="13">
        <v>13</v>
      </c>
      <c r="C71" s="392">
        <v>195.576952008425</v>
      </c>
      <c r="D71" s="394">
        <v>125.80108058302299</v>
      </c>
      <c r="E71" s="13" t="s">
        <v>34</v>
      </c>
      <c r="F71" s="396" t="s">
        <v>34</v>
      </c>
      <c r="G71" s="398" t="s">
        <v>34</v>
      </c>
      <c r="H71" s="13" t="s">
        <v>34</v>
      </c>
      <c r="I71" s="400" t="s">
        <v>34</v>
      </c>
      <c r="J71" s="402" t="s">
        <v>34</v>
      </c>
    </row>
    <row r="72" spans="1:10" x14ac:dyDescent="0.3">
      <c r="A72" s="4" t="s">
        <v>92</v>
      </c>
      <c r="B72" s="13">
        <v>48</v>
      </c>
      <c r="C72" s="392">
        <v>225.77610536218299</v>
      </c>
      <c r="D72" s="394">
        <v>171.69537998224899</v>
      </c>
      <c r="E72" s="13">
        <v>27</v>
      </c>
      <c r="F72" s="396">
        <v>230.45407989074801</v>
      </c>
      <c r="G72" s="398">
        <v>195.18904853906599</v>
      </c>
      <c r="H72" s="13">
        <v>21</v>
      </c>
      <c r="I72" s="400">
        <v>220.03352891869201</v>
      </c>
      <c r="J72" s="402">
        <v>157.383657746566</v>
      </c>
    </row>
    <row r="73" spans="1:10" x14ac:dyDescent="0.3">
      <c r="A73" s="4" t="s">
        <v>93</v>
      </c>
      <c r="B73" s="13">
        <v>88</v>
      </c>
      <c r="C73" s="392">
        <v>288.818143030621</v>
      </c>
      <c r="D73" s="394">
        <v>196.63302143508</v>
      </c>
      <c r="E73" s="13">
        <v>47</v>
      </c>
      <c r="F73" s="396">
        <v>316.58359153980899</v>
      </c>
      <c r="G73" s="398">
        <v>231.60274582463899</v>
      </c>
      <c r="H73" s="13">
        <v>41</v>
      </c>
      <c r="I73" s="400">
        <v>262.43359149971201</v>
      </c>
      <c r="J73" s="402">
        <v>169.66550365520399</v>
      </c>
    </row>
    <row r="74" spans="1:10" x14ac:dyDescent="0.3">
      <c r="A74" s="4" t="s">
        <v>94</v>
      </c>
      <c r="B74" s="13">
        <v>80</v>
      </c>
      <c r="C74" s="392">
        <v>350.01750087504399</v>
      </c>
      <c r="D74" s="394">
        <v>246.41003151745599</v>
      </c>
      <c r="E74" s="13">
        <v>44</v>
      </c>
      <c r="F74" s="396">
        <v>384.68263682461998</v>
      </c>
      <c r="G74" s="398">
        <v>296.52437559737598</v>
      </c>
      <c r="H74" s="13">
        <v>36</v>
      </c>
      <c r="I74" s="400">
        <v>315.29164477141398</v>
      </c>
      <c r="J74" s="402">
        <v>210.43009410392401</v>
      </c>
    </row>
    <row r="75" spans="1:10" x14ac:dyDescent="0.3">
      <c r="A75" s="4" t="s">
        <v>95</v>
      </c>
      <c r="B75" s="13">
        <v>19</v>
      </c>
      <c r="C75" s="392">
        <v>224.321133412043</v>
      </c>
      <c r="D75" s="394">
        <v>150.59194719422601</v>
      </c>
      <c r="E75" s="13" t="s">
        <v>34</v>
      </c>
      <c r="F75" s="396" t="s">
        <v>34</v>
      </c>
      <c r="G75" s="398" t="s">
        <v>34</v>
      </c>
      <c r="H75" s="13" t="s">
        <v>34</v>
      </c>
      <c r="I75" s="400" t="s">
        <v>34</v>
      </c>
      <c r="J75" s="402" t="s">
        <v>34</v>
      </c>
    </row>
    <row r="76" spans="1:10" x14ac:dyDescent="0.3">
      <c r="A76" s="4" t="s">
        <v>96</v>
      </c>
      <c r="B76" s="13">
        <v>18</v>
      </c>
      <c r="C76" s="392">
        <v>355.73122529644297</v>
      </c>
      <c r="D76" s="394">
        <v>179.87129264060101</v>
      </c>
      <c r="E76" s="13" t="s">
        <v>34</v>
      </c>
      <c r="F76" s="396" t="s">
        <v>34</v>
      </c>
      <c r="G76" s="398" t="s">
        <v>34</v>
      </c>
      <c r="H76" s="13" t="s">
        <v>34</v>
      </c>
      <c r="I76" s="400" t="s">
        <v>34</v>
      </c>
      <c r="J76" s="402" t="s">
        <v>34</v>
      </c>
    </row>
    <row r="77" spans="1:10" x14ac:dyDescent="0.3">
      <c r="A77" s="4" t="s">
        <v>97</v>
      </c>
      <c r="B77" s="13">
        <v>60</v>
      </c>
      <c r="C77" s="392">
        <v>337.95201081446402</v>
      </c>
      <c r="D77" s="394">
        <v>224.23046106244499</v>
      </c>
      <c r="E77" s="13">
        <v>36</v>
      </c>
      <c r="F77" s="396">
        <v>406.54997176736299</v>
      </c>
      <c r="G77" s="398">
        <v>304.69269999796302</v>
      </c>
      <c r="H77" s="13">
        <v>24</v>
      </c>
      <c r="I77" s="400">
        <v>269.69322395774799</v>
      </c>
      <c r="J77" s="402">
        <v>160.84316421623299</v>
      </c>
    </row>
    <row r="78" spans="1:10" x14ac:dyDescent="0.3">
      <c r="A78" s="4" t="s">
        <v>98</v>
      </c>
      <c r="B78" s="13">
        <v>171</v>
      </c>
      <c r="C78" s="392">
        <v>210.617071067865</v>
      </c>
      <c r="D78" s="394">
        <v>176.08987519124901</v>
      </c>
      <c r="E78" s="13">
        <v>87</v>
      </c>
      <c r="F78" s="396">
        <v>215.04313221445</v>
      </c>
      <c r="G78" s="398">
        <v>198.186332121379</v>
      </c>
      <c r="H78" s="13">
        <v>84</v>
      </c>
      <c r="I78" s="400">
        <v>206.22100017185099</v>
      </c>
      <c r="J78" s="402">
        <v>159.60234555612701</v>
      </c>
    </row>
    <row r="79" spans="1:10" x14ac:dyDescent="0.3">
      <c r="A79" s="4" t="s">
        <v>99</v>
      </c>
      <c r="B79" s="13">
        <v>96</v>
      </c>
      <c r="C79" s="392">
        <v>289.63644591944501</v>
      </c>
      <c r="D79" s="394">
        <v>214.41700336686799</v>
      </c>
      <c r="E79" s="13">
        <v>62</v>
      </c>
      <c r="F79" s="396">
        <v>376.94552529182897</v>
      </c>
      <c r="G79" s="398">
        <v>289.83993160876798</v>
      </c>
      <c r="H79" s="13">
        <v>34</v>
      </c>
      <c r="I79" s="400">
        <v>203.62939450200599</v>
      </c>
      <c r="J79" s="402">
        <v>153.45206220940599</v>
      </c>
    </row>
    <row r="80" spans="1:10" x14ac:dyDescent="0.3">
      <c r="A80" s="4" t="s">
        <v>100</v>
      </c>
      <c r="B80" s="13">
        <v>151</v>
      </c>
      <c r="C80" s="392">
        <v>279.66070304107899</v>
      </c>
      <c r="D80" s="394">
        <v>174.89671572655001</v>
      </c>
      <c r="E80" s="13">
        <v>90</v>
      </c>
      <c r="F80" s="396">
        <v>336.81374200067398</v>
      </c>
      <c r="G80" s="398">
        <v>217.99741482429201</v>
      </c>
      <c r="H80" s="13">
        <v>61</v>
      </c>
      <c r="I80" s="400">
        <v>223.66443002236599</v>
      </c>
      <c r="J80" s="402">
        <v>138.56171034965101</v>
      </c>
    </row>
    <row r="81" spans="1:10" x14ac:dyDescent="0.3">
      <c r="A81" s="4" t="s">
        <v>101</v>
      </c>
      <c r="B81" s="13">
        <v>156</v>
      </c>
      <c r="C81" s="392">
        <v>210.506429891913</v>
      </c>
      <c r="D81" s="394">
        <v>179.88214594754001</v>
      </c>
      <c r="E81" s="13">
        <v>77</v>
      </c>
      <c r="F81" s="396">
        <v>209.01761719916399</v>
      </c>
      <c r="G81" s="398">
        <v>201.43912326609899</v>
      </c>
      <c r="H81" s="13">
        <v>79</v>
      </c>
      <c r="I81" s="400">
        <v>211.978104540088</v>
      </c>
      <c r="J81" s="402">
        <v>167.59805570177701</v>
      </c>
    </row>
    <row r="82" spans="1:10" x14ac:dyDescent="0.3">
      <c r="A82" s="4" t="s">
        <v>102</v>
      </c>
      <c r="B82" s="13">
        <v>487</v>
      </c>
      <c r="C82" s="392">
        <v>138.277634231523</v>
      </c>
      <c r="D82" s="394">
        <v>158.02346328930801</v>
      </c>
      <c r="E82" s="13">
        <v>240</v>
      </c>
      <c r="F82" s="396">
        <v>138.32374672922001</v>
      </c>
      <c r="G82" s="398">
        <v>183.94696873350799</v>
      </c>
      <c r="H82" s="13">
        <v>247</v>
      </c>
      <c r="I82" s="400">
        <v>138.23285800631299</v>
      </c>
      <c r="J82" s="402">
        <v>143.14673672267</v>
      </c>
    </row>
    <row r="83" spans="1:10" x14ac:dyDescent="0.3">
      <c r="A83" s="4" t="s">
        <v>103</v>
      </c>
      <c r="B83" s="13">
        <v>51</v>
      </c>
      <c r="C83" s="392">
        <v>232.8023006345</v>
      </c>
      <c r="D83" s="394">
        <v>181.45380147555201</v>
      </c>
      <c r="E83" s="13">
        <v>36</v>
      </c>
      <c r="F83" s="396">
        <v>331.766657450926</v>
      </c>
      <c r="G83" s="398">
        <v>271.90759401034597</v>
      </c>
      <c r="H83" s="13">
        <v>15</v>
      </c>
      <c r="I83" s="400">
        <v>135.672937771346</v>
      </c>
      <c r="J83" s="402">
        <v>107.83482052295599</v>
      </c>
    </row>
    <row r="84" spans="1:10" x14ac:dyDescent="0.3">
      <c r="A84" s="4" t="s">
        <v>104</v>
      </c>
      <c r="B84" s="13">
        <v>33</v>
      </c>
      <c r="C84" s="392">
        <v>201.26860209807299</v>
      </c>
      <c r="D84" s="394">
        <v>130.83435180587099</v>
      </c>
      <c r="E84" s="13">
        <v>18</v>
      </c>
      <c r="F84" s="396">
        <v>220.183486238532</v>
      </c>
      <c r="G84" s="398">
        <v>146.56153437760901</v>
      </c>
      <c r="H84" s="13">
        <v>15</v>
      </c>
      <c r="I84" s="400">
        <v>182.45955479868601</v>
      </c>
      <c r="J84" s="402">
        <v>112.16190133176799</v>
      </c>
    </row>
    <row r="85" spans="1:10" x14ac:dyDescent="0.3">
      <c r="A85" s="4" t="s">
        <v>105</v>
      </c>
      <c r="B85" s="13">
        <v>247</v>
      </c>
      <c r="C85" s="392">
        <v>248.211271002492</v>
      </c>
      <c r="D85" s="394">
        <v>171.966781350319</v>
      </c>
      <c r="E85" s="13">
        <v>130</v>
      </c>
      <c r="F85" s="396">
        <v>263.33914029899103</v>
      </c>
      <c r="G85" s="398">
        <v>192.79142532370901</v>
      </c>
      <c r="H85" s="13">
        <v>117</v>
      </c>
      <c r="I85" s="400">
        <v>233.31870936864399</v>
      </c>
      <c r="J85" s="402">
        <v>154.176054356463</v>
      </c>
    </row>
    <row r="86" spans="1:10" x14ac:dyDescent="0.3">
      <c r="A86" s="4" t="s">
        <v>9</v>
      </c>
      <c r="B86" s="13">
        <v>1547</v>
      </c>
      <c r="C86" s="392">
        <v>167.34220128010799</v>
      </c>
      <c r="D86" s="394">
        <v>154.61067408444401</v>
      </c>
      <c r="E86" s="13">
        <v>791</v>
      </c>
      <c r="F86" s="396">
        <v>179.980113448906</v>
      </c>
      <c r="G86" s="398">
        <v>187.643329265071</v>
      </c>
      <c r="H86" s="13">
        <v>756</v>
      </c>
      <c r="I86" s="400">
        <v>155.889145496536</v>
      </c>
      <c r="J86" s="402">
        <v>132.47271764270801</v>
      </c>
    </row>
    <row r="87" spans="1:10" x14ac:dyDescent="0.3">
      <c r="A87" s="4" t="s">
        <v>106</v>
      </c>
      <c r="B87" s="13">
        <v>48</v>
      </c>
      <c r="C87" s="392">
        <v>237.80034679217201</v>
      </c>
      <c r="D87" s="394">
        <v>176.13065833573199</v>
      </c>
      <c r="E87" s="13">
        <v>29</v>
      </c>
      <c r="F87" s="396">
        <v>285.798758253671</v>
      </c>
      <c r="G87" s="398">
        <v>222.07514990288101</v>
      </c>
      <c r="H87" s="13">
        <v>19</v>
      </c>
      <c r="I87" s="400">
        <v>189.28073321378801</v>
      </c>
      <c r="J87" s="402">
        <v>132.75755917262401</v>
      </c>
    </row>
    <row r="88" spans="1:10" x14ac:dyDescent="0.3">
      <c r="A88" s="4" t="s">
        <v>107</v>
      </c>
      <c r="B88" s="13">
        <v>37</v>
      </c>
      <c r="C88" s="392">
        <v>267.41832899681998</v>
      </c>
      <c r="D88" s="394">
        <v>173.81927175561</v>
      </c>
      <c r="E88" s="13">
        <v>23</v>
      </c>
      <c r="F88" s="396">
        <v>331.93823062490998</v>
      </c>
      <c r="G88" s="398">
        <v>248.95623055711599</v>
      </c>
      <c r="H88" s="13">
        <v>14</v>
      </c>
      <c r="I88" s="400">
        <v>202.69292022585799</v>
      </c>
      <c r="J88" s="402">
        <v>121.17310393953601</v>
      </c>
    </row>
    <row r="89" spans="1:10" x14ac:dyDescent="0.3">
      <c r="A89" s="4" t="s">
        <v>12</v>
      </c>
      <c r="B89" s="13">
        <v>456</v>
      </c>
      <c r="C89" s="392">
        <v>286.33683509886799</v>
      </c>
      <c r="D89" s="394">
        <v>181.57505627833601</v>
      </c>
      <c r="E89" s="13">
        <v>257</v>
      </c>
      <c r="F89" s="396">
        <v>329.423828750881</v>
      </c>
      <c r="G89" s="398">
        <v>222.780671237256</v>
      </c>
      <c r="H89" s="13">
        <v>199</v>
      </c>
      <c r="I89" s="400">
        <v>244.95925552081499</v>
      </c>
      <c r="J89" s="402">
        <v>150.38701723756699</v>
      </c>
    </row>
    <row r="90" spans="1:10" x14ac:dyDescent="0.3">
      <c r="A90" s="4" t="s">
        <v>108</v>
      </c>
      <c r="B90" s="13">
        <v>420</v>
      </c>
      <c r="C90" s="392">
        <v>209.414685952762</v>
      </c>
      <c r="D90" s="394">
        <v>174.00616965490499</v>
      </c>
      <c r="E90" s="13">
        <v>223</v>
      </c>
      <c r="F90" s="396">
        <v>227.032089916925</v>
      </c>
      <c r="G90" s="398">
        <v>211.378474417794</v>
      </c>
      <c r="H90" s="13">
        <v>197</v>
      </c>
      <c r="I90" s="400">
        <v>192.50500806175799</v>
      </c>
      <c r="J90" s="402">
        <v>147.23207244260701</v>
      </c>
    </row>
    <row r="91" spans="1:10" x14ac:dyDescent="0.3">
      <c r="A91" s="4" t="s">
        <v>109</v>
      </c>
      <c r="B91" s="13">
        <v>154</v>
      </c>
      <c r="C91" s="392">
        <v>252.43832472748099</v>
      </c>
      <c r="D91" s="394">
        <v>219.236468498069</v>
      </c>
      <c r="E91" s="13">
        <v>84</v>
      </c>
      <c r="F91" s="396">
        <v>278.62544779089802</v>
      </c>
      <c r="G91" s="398">
        <v>265.58569940126898</v>
      </c>
      <c r="H91" s="13">
        <v>70</v>
      </c>
      <c r="I91" s="400">
        <v>226.85290209676899</v>
      </c>
      <c r="J91" s="402">
        <v>182.25700091279401</v>
      </c>
    </row>
    <row r="92" spans="1:10" x14ac:dyDescent="0.3">
      <c r="A92" s="4" t="s">
        <v>110</v>
      </c>
      <c r="B92" s="13">
        <v>30</v>
      </c>
      <c r="C92" s="392">
        <v>249.39728988278301</v>
      </c>
      <c r="D92" s="394">
        <v>266.31416705548497</v>
      </c>
      <c r="E92" s="13">
        <v>13</v>
      </c>
      <c r="F92" s="396">
        <v>182.53299634934001</v>
      </c>
      <c r="G92" s="398">
        <v>238.81627696581</v>
      </c>
      <c r="H92" s="13">
        <v>17</v>
      </c>
      <c r="I92" s="400">
        <v>346.44385571632398</v>
      </c>
      <c r="J92" s="402">
        <v>296.12690738169903</v>
      </c>
    </row>
    <row r="93" spans="1:10" x14ac:dyDescent="0.3">
      <c r="A93" s="4" t="s">
        <v>111</v>
      </c>
      <c r="B93" s="13">
        <v>49</v>
      </c>
      <c r="C93" s="392">
        <v>277.21203892283302</v>
      </c>
      <c r="D93" s="394">
        <v>166.59381450177699</v>
      </c>
      <c r="E93" s="13">
        <v>27</v>
      </c>
      <c r="F93" s="396">
        <v>306.57431588509098</v>
      </c>
      <c r="G93" s="398">
        <v>206.55014179260601</v>
      </c>
      <c r="H93" s="13">
        <v>22</v>
      </c>
      <c r="I93" s="400">
        <v>248.05502311421799</v>
      </c>
      <c r="J93" s="402">
        <v>139.90502161438999</v>
      </c>
    </row>
    <row r="94" spans="1:10" x14ac:dyDescent="0.3">
      <c r="A94" s="4" t="s">
        <v>112</v>
      </c>
      <c r="B94" s="13">
        <v>51</v>
      </c>
      <c r="C94" s="392">
        <v>254.478319445137</v>
      </c>
      <c r="D94" s="394">
        <v>181.76458913973499</v>
      </c>
      <c r="E94" s="13">
        <v>29</v>
      </c>
      <c r="F94" s="396">
        <v>290.960168556236</v>
      </c>
      <c r="G94" s="398">
        <v>220.90244264252601</v>
      </c>
      <c r="H94" s="13">
        <v>22</v>
      </c>
      <c r="I94" s="400">
        <v>218.383958705579</v>
      </c>
      <c r="J94" s="402">
        <v>151.40145697397699</v>
      </c>
    </row>
    <row r="95" spans="1:10" x14ac:dyDescent="0.3">
      <c r="A95" s="4" t="s">
        <v>113</v>
      </c>
      <c r="B95" s="13">
        <v>27</v>
      </c>
      <c r="C95" s="392">
        <v>428.02790107799598</v>
      </c>
      <c r="D95" s="394">
        <v>264.34049359454298</v>
      </c>
      <c r="E95" s="13">
        <v>14</v>
      </c>
      <c r="F95" s="396">
        <v>439.42247332077801</v>
      </c>
      <c r="G95" s="398">
        <v>290.084636383104</v>
      </c>
      <c r="H95" s="13">
        <v>13</v>
      </c>
      <c r="I95" s="400">
        <v>416.39974375400402</v>
      </c>
      <c r="J95" s="402">
        <v>256.02280087374697</v>
      </c>
    </row>
    <row r="96" spans="1:10" x14ac:dyDescent="0.3">
      <c r="A96" s="4" t="s">
        <v>114</v>
      </c>
      <c r="B96" s="13">
        <v>92</v>
      </c>
      <c r="C96" s="392">
        <v>221.56928856991499</v>
      </c>
      <c r="D96" s="394">
        <v>179.11878533904101</v>
      </c>
      <c r="E96" s="13">
        <v>40</v>
      </c>
      <c r="F96" s="396">
        <v>193.75151368370101</v>
      </c>
      <c r="G96" s="398">
        <v>187.12030686088599</v>
      </c>
      <c r="H96" s="13">
        <v>52</v>
      </c>
      <c r="I96" s="400">
        <v>249.077932653159</v>
      </c>
      <c r="J96" s="402">
        <v>187.113208610176</v>
      </c>
    </row>
    <row r="97" spans="1:10" x14ac:dyDescent="0.3">
      <c r="A97" s="4" t="s">
        <v>115</v>
      </c>
      <c r="B97" s="13">
        <v>308</v>
      </c>
      <c r="C97" s="392">
        <v>229.441518485686</v>
      </c>
      <c r="D97" s="394">
        <v>164.86108439976701</v>
      </c>
      <c r="E97" s="13">
        <v>182</v>
      </c>
      <c r="F97" s="396">
        <v>275.91643673630301</v>
      </c>
      <c r="G97" s="398">
        <v>207.533837173351</v>
      </c>
      <c r="H97" s="13">
        <v>126</v>
      </c>
      <c r="I97" s="400">
        <v>184.54237883914101</v>
      </c>
      <c r="J97" s="402">
        <v>128.02672488319101</v>
      </c>
    </row>
    <row r="98" spans="1:10" x14ac:dyDescent="0.3">
      <c r="A98" s="4" t="s">
        <v>116</v>
      </c>
      <c r="B98" s="13">
        <v>44</v>
      </c>
      <c r="C98" s="392">
        <v>268.031189083821</v>
      </c>
      <c r="D98" s="394">
        <v>190.049881566137</v>
      </c>
      <c r="E98" s="13">
        <v>27</v>
      </c>
      <c r="F98" s="396">
        <v>291.324989210186</v>
      </c>
      <c r="G98" s="398">
        <v>254.91231022193401</v>
      </c>
      <c r="H98" s="13">
        <v>17</v>
      </c>
      <c r="I98" s="400">
        <v>237.828763290431</v>
      </c>
      <c r="J98" s="402">
        <v>129.73609391148099</v>
      </c>
    </row>
    <row r="99" spans="1:10" x14ac:dyDescent="0.3">
      <c r="A99" s="4" t="s">
        <v>117</v>
      </c>
      <c r="B99" s="13">
        <v>85</v>
      </c>
      <c r="C99" s="392">
        <v>257.24835058410503</v>
      </c>
      <c r="D99" s="394">
        <v>190.765262924681</v>
      </c>
      <c r="E99" s="13">
        <v>43</v>
      </c>
      <c r="F99" s="396">
        <v>265.809482598751</v>
      </c>
      <c r="G99" s="398">
        <v>221.92681468674101</v>
      </c>
      <c r="H99" s="13">
        <v>42</v>
      </c>
      <c r="I99" s="400">
        <v>249.03646605395801</v>
      </c>
      <c r="J99" s="402">
        <v>174.952949193194</v>
      </c>
    </row>
    <row r="100" spans="1:10" x14ac:dyDescent="0.3">
      <c r="A100" s="4" t="s">
        <v>22</v>
      </c>
      <c r="B100" s="13">
        <v>81</v>
      </c>
      <c r="C100" s="392">
        <v>292.82047574289601</v>
      </c>
      <c r="D100" s="394">
        <v>202.96434445055201</v>
      </c>
      <c r="E100" s="13">
        <v>48</v>
      </c>
      <c r="F100" s="396">
        <v>350.95415661329201</v>
      </c>
      <c r="G100" s="398">
        <v>276.37471444567001</v>
      </c>
      <c r="H100" s="13">
        <v>33</v>
      </c>
      <c r="I100" s="400">
        <v>235.96710761530201</v>
      </c>
      <c r="J100" s="402">
        <v>147.369028450971</v>
      </c>
    </row>
    <row r="101" spans="1:10" x14ac:dyDescent="0.3">
      <c r="A101" s="4" t="s">
        <v>118</v>
      </c>
      <c r="B101" s="13">
        <v>326</v>
      </c>
      <c r="C101" s="392">
        <v>127.470722790279</v>
      </c>
      <c r="D101" s="394">
        <v>123.719343851814</v>
      </c>
      <c r="E101" s="13">
        <v>157</v>
      </c>
      <c r="F101" s="396">
        <v>124.204930223727</v>
      </c>
      <c r="G101" s="398">
        <v>125.851812390595</v>
      </c>
      <c r="H101" s="13">
        <v>169</v>
      </c>
      <c r="I101" s="400">
        <v>130.66235764374801</v>
      </c>
      <c r="J101" s="402">
        <v>120.025868476235</v>
      </c>
    </row>
    <row r="102" spans="1:10" x14ac:dyDescent="0.3">
      <c r="A102" s="4" t="s">
        <v>119</v>
      </c>
      <c r="B102" s="13">
        <v>262</v>
      </c>
      <c r="C102" s="392">
        <v>172.46259470632</v>
      </c>
      <c r="D102" s="394">
        <v>146.47075223758799</v>
      </c>
      <c r="E102" s="13">
        <v>148</v>
      </c>
      <c r="F102" s="396">
        <v>196.973528354872</v>
      </c>
      <c r="G102" s="398">
        <v>186.569952081845</v>
      </c>
      <c r="H102" s="13">
        <v>114</v>
      </c>
      <c r="I102" s="400">
        <v>148.47616566814301</v>
      </c>
      <c r="J102" s="402">
        <v>116.73799088641</v>
      </c>
    </row>
    <row r="103" spans="1:10" ht="14.4" customHeight="1" x14ac:dyDescent="0.3">
      <c r="A103" s="690" t="s">
        <v>181</v>
      </c>
      <c r="B103" s="691"/>
      <c r="C103" s="691"/>
      <c r="D103" s="691"/>
      <c r="E103" s="691"/>
      <c r="F103" s="691"/>
      <c r="G103" s="691"/>
      <c r="H103" s="691"/>
      <c r="I103" s="691"/>
      <c r="J103" s="691"/>
    </row>
    <row r="104" spans="1:10" ht="24" customHeight="1" x14ac:dyDescent="0.3">
      <c r="A104" s="690" t="s">
        <v>177</v>
      </c>
      <c r="B104" s="691"/>
      <c r="C104" s="691"/>
      <c r="D104" s="691"/>
      <c r="E104" s="691"/>
      <c r="F104" s="691"/>
      <c r="G104" s="691"/>
      <c r="H104" s="691"/>
      <c r="I104" s="691"/>
      <c r="J104" s="691"/>
    </row>
    <row r="105" spans="1:10" ht="14.4" customHeight="1" x14ac:dyDescent="0.3">
      <c r="A105" s="690" t="s">
        <v>26</v>
      </c>
      <c r="B105" s="691"/>
      <c r="C105" s="691"/>
      <c r="D105" s="691"/>
      <c r="E105" s="691"/>
      <c r="F105" s="691"/>
      <c r="G105" s="691"/>
      <c r="H105" s="691"/>
      <c r="I105" s="691"/>
      <c r="J105" s="691"/>
    </row>
  </sheetData>
  <mergeCells count="9">
    <mergeCell ref="A103:J103"/>
    <mergeCell ref="A104:J104"/>
    <mergeCell ref="A105:J105"/>
    <mergeCell ref="A1:J1"/>
    <mergeCell ref="A2:J2"/>
    <mergeCell ref="A4:A5"/>
    <mergeCell ref="B4:D4"/>
    <mergeCell ref="E4:G4"/>
    <mergeCell ref="H4:J4"/>
  </mergeCells>
  <pageMargins left="0.7" right="0.7" top="0.75" bottom="0.75" header="0.3" footer="0.3"/>
  <pageSetup paperSize="9" fitToHeight="0" orientation="landscape" horizontalDpi="300" verticalDpi="300"/>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pageSetUpPr fitToPage="1"/>
  </sheetPr>
  <dimension ref="A1:K23"/>
  <sheetViews>
    <sheetView workbookViewId="0">
      <pane ySplit="5" topLeftCell="A6" activePane="bottomLeft" state="frozen"/>
      <selection pane="bottomLeft" sqref="A1:XFD1048576"/>
    </sheetView>
  </sheetViews>
  <sheetFormatPr defaultColWidth="11.5546875" defaultRowHeight="14.4" x14ac:dyDescent="0.3"/>
  <cols>
    <col min="1" max="1" width="23.88671875" customWidth="1"/>
    <col min="2" max="10" width="15" customWidth="1"/>
  </cols>
  <sheetData>
    <row r="1" spans="1:11" ht="21" x14ac:dyDescent="0.4">
      <c r="A1" s="692" t="s">
        <v>211</v>
      </c>
      <c r="B1" s="692"/>
      <c r="C1" s="692"/>
      <c r="D1" s="692"/>
      <c r="E1" s="692"/>
      <c r="F1" s="692"/>
      <c r="G1" s="692"/>
      <c r="H1" s="692"/>
      <c r="I1" s="692"/>
      <c r="J1" s="692"/>
    </row>
    <row r="2" spans="1:11" ht="21" x14ac:dyDescent="0.4">
      <c r="A2" s="692" t="s">
        <v>192</v>
      </c>
      <c r="B2" s="692"/>
      <c r="C2" s="692"/>
      <c r="D2" s="692"/>
      <c r="E2" s="692"/>
      <c r="F2" s="692"/>
      <c r="G2" s="692"/>
      <c r="H2" s="692"/>
      <c r="I2" s="692"/>
      <c r="J2" s="692"/>
    </row>
    <row r="3" spans="1:11" x14ac:dyDescent="0.3">
      <c r="A3" s="3"/>
      <c r="B3" s="3"/>
      <c r="C3" s="3"/>
      <c r="D3" s="3"/>
      <c r="E3" s="3"/>
      <c r="F3" s="3"/>
      <c r="G3" s="3"/>
      <c r="H3" s="3"/>
      <c r="I3" s="3"/>
      <c r="J3" s="3"/>
    </row>
    <row r="4" spans="1:11" x14ac:dyDescent="0.3">
      <c r="A4" s="693" t="s">
        <v>20</v>
      </c>
      <c r="B4" s="694" t="s">
        <v>21</v>
      </c>
      <c r="C4" s="694" t="s">
        <v>17</v>
      </c>
      <c r="D4" s="694" t="s">
        <v>17</v>
      </c>
      <c r="E4" s="694" t="s">
        <v>22</v>
      </c>
      <c r="F4" s="694" t="s">
        <v>17</v>
      </c>
      <c r="G4" s="694" t="s">
        <v>17</v>
      </c>
      <c r="H4" s="694" t="s">
        <v>23</v>
      </c>
      <c r="I4" s="694" t="s">
        <v>17</v>
      </c>
      <c r="J4" s="694" t="s">
        <v>17</v>
      </c>
      <c r="K4" t="s">
        <v>17</v>
      </c>
    </row>
    <row r="5" spans="1:11" ht="41.4" x14ac:dyDescent="0.3">
      <c r="A5" s="693" t="s">
        <v>17</v>
      </c>
      <c r="B5" s="5" t="s">
        <v>18</v>
      </c>
      <c r="C5" s="5" t="s">
        <v>19</v>
      </c>
      <c r="D5" s="5" t="s">
        <v>193</v>
      </c>
      <c r="E5" s="5" t="s">
        <v>18</v>
      </c>
      <c r="F5" s="5" t="s">
        <v>19</v>
      </c>
      <c r="G5" s="5" t="s">
        <v>193</v>
      </c>
      <c r="H5" s="5" t="s">
        <v>18</v>
      </c>
      <c r="I5" s="5" t="s">
        <v>19</v>
      </c>
      <c r="J5" s="5" t="s">
        <v>193</v>
      </c>
      <c r="K5" t="s">
        <v>17</v>
      </c>
    </row>
    <row r="6" spans="1:11" x14ac:dyDescent="0.3">
      <c r="A6" s="3"/>
      <c r="B6" s="3"/>
      <c r="C6" s="3"/>
      <c r="D6" s="3"/>
      <c r="E6" s="3"/>
      <c r="F6" s="3"/>
      <c r="G6" s="3"/>
      <c r="H6" s="3"/>
      <c r="I6" s="3"/>
      <c r="J6" s="3"/>
    </row>
    <row r="7" spans="1:11" x14ac:dyDescent="0.3">
      <c r="A7" s="6" t="s">
        <v>1</v>
      </c>
      <c r="B7" s="14">
        <v>3776</v>
      </c>
      <c r="C7" s="405">
        <v>54.134881300384102</v>
      </c>
      <c r="D7" s="407">
        <v>46.209700082284897</v>
      </c>
      <c r="E7" s="14">
        <v>3048</v>
      </c>
      <c r="F7" s="409">
        <v>55.845368425526999</v>
      </c>
      <c r="G7" s="411">
        <v>43.710870678214</v>
      </c>
      <c r="H7" s="14">
        <v>683</v>
      </c>
      <c r="I7" s="413">
        <v>57.685859531976</v>
      </c>
      <c r="J7" s="415">
        <v>67.659394760426693</v>
      </c>
    </row>
    <row r="8" spans="1:11" x14ac:dyDescent="0.3">
      <c r="A8" s="4" t="s">
        <v>2</v>
      </c>
      <c r="B8" s="13">
        <v>284</v>
      </c>
      <c r="C8" s="404">
        <v>40.343144009398202</v>
      </c>
      <c r="D8" s="406">
        <v>43.103531178828902</v>
      </c>
      <c r="E8" s="13">
        <v>181</v>
      </c>
      <c r="F8" s="408">
        <v>39.166129304487399</v>
      </c>
      <c r="G8" s="410">
        <v>37.517611689589003</v>
      </c>
      <c r="H8" s="13">
        <v>97</v>
      </c>
      <c r="I8" s="412">
        <v>50.609399782953503</v>
      </c>
      <c r="J8" s="414">
        <v>63.110647841528603</v>
      </c>
    </row>
    <row r="9" spans="1:11" x14ac:dyDescent="0.3">
      <c r="A9" s="4" t="s">
        <v>3</v>
      </c>
      <c r="B9" s="13">
        <v>487</v>
      </c>
      <c r="C9" s="404">
        <v>61.849202246891302</v>
      </c>
      <c r="D9" s="406">
        <v>43.354707011844397</v>
      </c>
      <c r="E9" s="13">
        <v>472</v>
      </c>
      <c r="F9" s="408">
        <v>63.601573869455102</v>
      </c>
      <c r="G9" s="410">
        <v>43.8260326722123</v>
      </c>
      <c r="H9" s="13">
        <v>14</v>
      </c>
      <c r="I9" s="412">
        <v>72.985090188718601</v>
      </c>
      <c r="J9" s="414">
        <v>68.304803724232102</v>
      </c>
    </row>
    <row r="10" spans="1:11" x14ac:dyDescent="0.3">
      <c r="A10" s="4" t="s">
        <v>4</v>
      </c>
      <c r="B10" s="13">
        <v>227</v>
      </c>
      <c r="C10" s="404">
        <v>61.4954501494041</v>
      </c>
      <c r="D10" s="406">
        <v>47.600916962355697</v>
      </c>
      <c r="E10" s="13">
        <v>174</v>
      </c>
      <c r="F10" s="408">
        <v>62.072360676089303</v>
      </c>
      <c r="G10" s="410">
        <v>43.670850288527703</v>
      </c>
      <c r="H10" s="13">
        <v>49</v>
      </c>
      <c r="I10" s="412">
        <v>69.976008225751201</v>
      </c>
      <c r="J10" s="414">
        <v>67.471145065482105</v>
      </c>
    </row>
    <row r="11" spans="1:11" x14ac:dyDescent="0.3">
      <c r="A11" s="4" t="s">
        <v>5</v>
      </c>
      <c r="B11" s="13">
        <v>230</v>
      </c>
      <c r="C11" s="404">
        <v>47.2584936868817</v>
      </c>
      <c r="D11" s="406">
        <v>42.0290212911003</v>
      </c>
      <c r="E11" s="13">
        <v>203</v>
      </c>
      <c r="F11" s="408">
        <v>48.670667411511701</v>
      </c>
      <c r="G11" s="410">
        <v>40.957451681436503</v>
      </c>
      <c r="H11" s="13">
        <v>24</v>
      </c>
      <c r="I11" s="412">
        <v>55.437494225260998</v>
      </c>
      <c r="J11" s="414">
        <v>61.256790868047098</v>
      </c>
    </row>
    <row r="12" spans="1:11" x14ac:dyDescent="0.3">
      <c r="A12" s="4" t="s">
        <v>6</v>
      </c>
      <c r="B12" s="13">
        <v>68</v>
      </c>
      <c r="C12" s="404">
        <v>68.853089782403998</v>
      </c>
      <c r="D12" s="406">
        <v>57.990082083759397</v>
      </c>
      <c r="E12" s="13" t="s">
        <v>34</v>
      </c>
      <c r="F12" s="408" t="s">
        <v>34</v>
      </c>
      <c r="G12" s="410" t="s">
        <v>34</v>
      </c>
      <c r="H12" s="13">
        <v>24</v>
      </c>
      <c r="I12" s="412">
        <v>64.219201541260801</v>
      </c>
      <c r="J12" s="414">
        <v>74.533115914998405</v>
      </c>
    </row>
    <row r="13" spans="1:11" x14ac:dyDescent="0.3">
      <c r="A13" s="4" t="s">
        <v>7</v>
      </c>
      <c r="B13" s="13">
        <v>613</v>
      </c>
      <c r="C13" s="404">
        <v>43.393959815635803</v>
      </c>
      <c r="D13" s="406">
        <v>47.743566661603097</v>
      </c>
      <c r="E13" s="13">
        <v>527</v>
      </c>
      <c r="F13" s="408">
        <v>45.405787299303398</v>
      </c>
      <c r="G13" s="410">
        <v>45.9436964252032</v>
      </c>
      <c r="H13" s="13">
        <v>72</v>
      </c>
      <c r="I13" s="412">
        <v>44.179097151061796</v>
      </c>
      <c r="J13" s="414">
        <v>73.861440776155206</v>
      </c>
    </row>
    <row r="14" spans="1:11" x14ac:dyDescent="0.3">
      <c r="A14" s="4" t="s">
        <v>8</v>
      </c>
      <c r="B14" s="13">
        <v>231</v>
      </c>
      <c r="C14" s="404">
        <v>64.014277123625106</v>
      </c>
      <c r="D14" s="406">
        <v>44.0722168802289</v>
      </c>
      <c r="E14" s="13">
        <v>224</v>
      </c>
      <c r="F14" s="408">
        <v>65.948495402742196</v>
      </c>
      <c r="G14" s="410">
        <v>44.338039572438298</v>
      </c>
      <c r="H14" s="13" t="s">
        <v>34</v>
      </c>
      <c r="I14" s="412" t="s">
        <v>34</v>
      </c>
      <c r="J14" s="414" t="s">
        <v>34</v>
      </c>
    </row>
    <row r="15" spans="1:11" x14ac:dyDescent="0.3">
      <c r="A15" s="4" t="s">
        <v>9</v>
      </c>
      <c r="B15" s="13">
        <v>495</v>
      </c>
      <c r="C15" s="404">
        <v>53.545177526602203</v>
      </c>
      <c r="D15" s="406">
        <v>52.632150447410702</v>
      </c>
      <c r="E15" s="13">
        <v>189</v>
      </c>
      <c r="F15" s="408">
        <v>50.641729857184998</v>
      </c>
      <c r="G15" s="410">
        <v>38.907897685038598</v>
      </c>
      <c r="H15" s="13">
        <v>303</v>
      </c>
      <c r="I15" s="412">
        <v>59.995723077166801</v>
      </c>
      <c r="J15" s="414">
        <v>69.827584706310304</v>
      </c>
    </row>
    <row r="16" spans="1:11" x14ac:dyDescent="0.3">
      <c r="A16" s="4" t="s">
        <v>10</v>
      </c>
      <c r="B16" s="13">
        <v>235</v>
      </c>
      <c r="C16" s="404">
        <v>54.598215219194401</v>
      </c>
      <c r="D16" s="406">
        <v>45.704434652547803</v>
      </c>
      <c r="E16" s="13">
        <v>217</v>
      </c>
      <c r="F16" s="408">
        <v>56.666396826681797</v>
      </c>
      <c r="G16" s="410">
        <v>45.724594935283299</v>
      </c>
      <c r="H16" s="13">
        <v>14</v>
      </c>
      <c r="I16" s="412">
        <v>45.190445448676599</v>
      </c>
      <c r="J16" s="414">
        <v>49.251440287047203</v>
      </c>
    </row>
    <row r="17" spans="1:10" x14ac:dyDescent="0.3">
      <c r="A17" s="4" t="s">
        <v>11</v>
      </c>
      <c r="B17" s="13">
        <v>220</v>
      </c>
      <c r="C17" s="404">
        <v>63.674357757273299</v>
      </c>
      <c r="D17" s="406">
        <v>47.637120267738901</v>
      </c>
      <c r="E17" s="13">
        <v>206</v>
      </c>
      <c r="F17" s="408">
        <v>64.595229360099594</v>
      </c>
      <c r="G17" s="410">
        <v>47.1076762135583</v>
      </c>
      <c r="H17" s="13">
        <v>12</v>
      </c>
      <c r="I17" s="412">
        <v>84.799660801356794</v>
      </c>
      <c r="J17" s="414">
        <v>82.888870014198801</v>
      </c>
    </row>
    <row r="18" spans="1:10" x14ac:dyDescent="0.3">
      <c r="A18" s="4" t="s">
        <v>12</v>
      </c>
      <c r="B18" s="13">
        <v>103</v>
      </c>
      <c r="C18" s="404">
        <v>64.676960559612695</v>
      </c>
      <c r="D18" s="406">
        <v>40.918415888650799</v>
      </c>
      <c r="E18" s="13" t="s">
        <v>34</v>
      </c>
      <c r="F18" s="408" t="s">
        <v>34</v>
      </c>
      <c r="G18" s="410" t="s">
        <v>34</v>
      </c>
      <c r="H18" s="13" t="s">
        <v>34</v>
      </c>
      <c r="I18" s="412" t="s">
        <v>34</v>
      </c>
      <c r="J18" s="414" t="s">
        <v>34</v>
      </c>
    </row>
    <row r="19" spans="1:10" x14ac:dyDescent="0.3">
      <c r="A19" s="4" t="s">
        <v>13</v>
      </c>
      <c r="B19" s="13">
        <v>241</v>
      </c>
      <c r="C19" s="404">
        <v>65.825232641667696</v>
      </c>
      <c r="D19" s="406">
        <v>48.400731751543098</v>
      </c>
      <c r="E19" s="13">
        <v>233</v>
      </c>
      <c r="F19" s="408">
        <v>67.042642573516702</v>
      </c>
      <c r="G19" s="410">
        <v>48.487233763874102</v>
      </c>
      <c r="H19" s="13" t="s">
        <v>34</v>
      </c>
      <c r="I19" s="412" t="s">
        <v>34</v>
      </c>
      <c r="J19" s="414" t="s">
        <v>34</v>
      </c>
    </row>
    <row r="20" spans="1:10" x14ac:dyDescent="0.3">
      <c r="A20" s="4" t="s">
        <v>14</v>
      </c>
      <c r="B20" s="13">
        <v>342</v>
      </c>
      <c r="C20" s="404">
        <v>64.530371728904498</v>
      </c>
      <c r="D20" s="406">
        <v>47.163985751398997</v>
      </c>
      <c r="E20" s="13">
        <v>280</v>
      </c>
      <c r="F20" s="408">
        <v>65.904993244738193</v>
      </c>
      <c r="G20" s="410">
        <v>45.627531550244598</v>
      </c>
      <c r="H20" s="13">
        <v>60</v>
      </c>
      <c r="I20" s="412">
        <v>67.814234207760194</v>
      </c>
      <c r="J20" s="414">
        <v>63.442761650668999</v>
      </c>
    </row>
    <row r="21" spans="1:10" ht="14.4" customHeight="1" x14ac:dyDescent="0.3">
      <c r="A21" s="690" t="s">
        <v>24</v>
      </c>
      <c r="B21" s="691"/>
      <c r="C21" s="691"/>
      <c r="D21" s="691"/>
      <c r="E21" s="691"/>
      <c r="F21" s="691"/>
      <c r="G21" s="691"/>
      <c r="H21" s="691"/>
      <c r="I21" s="691"/>
      <c r="J21" s="691"/>
    </row>
    <row r="22" spans="1:10" ht="24" customHeight="1" x14ac:dyDescent="0.3">
      <c r="A22" s="690" t="s">
        <v>177</v>
      </c>
      <c r="B22" s="691"/>
      <c r="C22" s="691"/>
      <c r="D22" s="691"/>
      <c r="E22" s="691"/>
      <c r="F22" s="691"/>
      <c r="G22" s="691"/>
      <c r="H22" s="691"/>
      <c r="I22" s="691"/>
      <c r="J22" s="691"/>
    </row>
    <row r="23" spans="1:10" ht="14.4" customHeight="1" x14ac:dyDescent="0.3">
      <c r="A23" s="690" t="s">
        <v>26</v>
      </c>
      <c r="B23" s="691"/>
      <c r="C23" s="691"/>
      <c r="D23" s="691"/>
      <c r="E23" s="691"/>
      <c r="F23" s="691"/>
      <c r="G23" s="691"/>
      <c r="H23" s="691"/>
      <c r="I23" s="691"/>
      <c r="J23" s="691"/>
    </row>
  </sheetData>
  <mergeCells count="9">
    <mergeCell ref="A21:J21"/>
    <mergeCell ref="A22:J22"/>
    <mergeCell ref="A23:J23"/>
    <mergeCell ref="A1:J1"/>
    <mergeCell ref="A2:J2"/>
    <mergeCell ref="A4:A5"/>
    <mergeCell ref="B4:D4"/>
    <mergeCell ref="E4:G4"/>
    <mergeCell ref="H4:J4"/>
  </mergeCells>
  <pageMargins left="0.7" right="0.7" top="0.75" bottom="0.75" header="0.3" footer="0.3"/>
  <pageSetup paperSize="9" fitToHeight="0" orientation="landscape" horizontalDpi="300" verticalDpi="300"/>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pageSetUpPr fitToPage="1"/>
  </sheetPr>
  <dimension ref="A1:K23"/>
  <sheetViews>
    <sheetView workbookViewId="0">
      <pane ySplit="5" topLeftCell="A6" activePane="bottomLeft" state="frozen"/>
      <selection pane="bottomLeft" sqref="A1:XFD1048576"/>
    </sheetView>
  </sheetViews>
  <sheetFormatPr defaultColWidth="11.5546875" defaultRowHeight="14.4" x14ac:dyDescent="0.3"/>
  <cols>
    <col min="1" max="1" width="23.88671875" customWidth="1"/>
    <col min="2" max="10" width="15" customWidth="1"/>
  </cols>
  <sheetData>
    <row r="1" spans="1:11" ht="21" x14ac:dyDescent="0.4">
      <c r="A1" s="692" t="s">
        <v>211</v>
      </c>
      <c r="B1" s="692"/>
      <c r="C1" s="692"/>
      <c r="D1" s="692"/>
      <c r="E1" s="692"/>
      <c r="F1" s="692"/>
      <c r="G1" s="692"/>
      <c r="H1" s="692"/>
      <c r="I1" s="692"/>
      <c r="J1" s="692"/>
    </row>
    <row r="2" spans="1:11" ht="21" x14ac:dyDescent="0.4">
      <c r="A2" s="692" t="s">
        <v>194</v>
      </c>
      <c r="B2" s="692"/>
      <c r="C2" s="692"/>
      <c r="D2" s="692"/>
      <c r="E2" s="692"/>
      <c r="F2" s="692"/>
      <c r="G2" s="692"/>
      <c r="H2" s="692"/>
      <c r="I2" s="692"/>
      <c r="J2" s="692"/>
    </row>
    <row r="3" spans="1:11" x14ac:dyDescent="0.3">
      <c r="A3" s="3"/>
      <c r="B3" s="3"/>
      <c r="C3" s="3"/>
      <c r="D3" s="3"/>
      <c r="E3" s="3"/>
      <c r="F3" s="3"/>
      <c r="G3" s="3"/>
      <c r="H3" s="3"/>
      <c r="I3" s="3"/>
      <c r="J3" s="3"/>
    </row>
    <row r="4" spans="1:11" x14ac:dyDescent="0.3">
      <c r="A4" s="693" t="s">
        <v>20</v>
      </c>
      <c r="B4" s="694" t="s">
        <v>21</v>
      </c>
      <c r="C4" s="694" t="s">
        <v>17</v>
      </c>
      <c r="D4" s="694" t="s">
        <v>17</v>
      </c>
      <c r="E4" s="694" t="s">
        <v>22</v>
      </c>
      <c r="F4" s="694" t="s">
        <v>17</v>
      </c>
      <c r="G4" s="694" t="s">
        <v>17</v>
      </c>
      <c r="H4" s="694" t="s">
        <v>23</v>
      </c>
      <c r="I4" s="694" t="s">
        <v>17</v>
      </c>
      <c r="J4" s="694" t="s">
        <v>17</v>
      </c>
      <c r="K4" t="s">
        <v>17</v>
      </c>
    </row>
    <row r="5" spans="1:11" ht="41.4" x14ac:dyDescent="0.3">
      <c r="A5" s="693" t="s">
        <v>17</v>
      </c>
      <c r="B5" s="5" t="s">
        <v>18</v>
      </c>
      <c r="C5" s="5" t="s">
        <v>19</v>
      </c>
      <c r="D5" s="5" t="s">
        <v>193</v>
      </c>
      <c r="E5" s="5" t="s">
        <v>18</v>
      </c>
      <c r="F5" s="5" t="s">
        <v>19</v>
      </c>
      <c r="G5" s="5" t="s">
        <v>193</v>
      </c>
      <c r="H5" s="5" t="s">
        <v>18</v>
      </c>
      <c r="I5" s="5" t="s">
        <v>19</v>
      </c>
      <c r="J5" s="5" t="s">
        <v>193</v>
      </c>
      <c r="K5" t="s">
        <v>17</v>
      </c>
    </row>
    <row r="6" spans="1:11" x14ac:dyDescent="0.3">
      <c r="A6" s="3"/>
      <c r="B6" s="3"/>
      <c r="C6" s="3"/>
      <c r="D6" s="3"/>
      <c r="E6" s="3"/>
      <c r="F6" s="3"/>
      <c r="G6" s="3"/>
      <c r="H6" s="3"/>
      <c r="I6" s="3"/>
      <c r="J6" s="3"/>
    </row>
    <row r="7" spans="1:11" x14ac:dyDescent="0.3">
      <c r="A7" s="6" t="s">
        <v>1</v>
      </c>
      <c r="B7" s="14">
        <v>1632</v>
      </c>
      <c r="C7" s="417">
        <v>47.718781989785498</v>
      </c>
      <c r="D7" s="419">
        <v>45.527128804030603</v>
      </c>
      <c r="E7" s="14">
        <v>1271</v>
      </c>
      <c r="F7" s="421">
        <v>47.164787682383199</v>
      </c>
      <c r="G7" s="423">
        <v>41.666755271676102</v>
      </c>
      <c r="H7" s="14">
        <v>337</v>
      </c>
      <c r="I7" s="425">
        <v>60.034381708218703</v>
      </c>
      <c r="J7" s="427">
        <v>78.895863140315996</v>
      </c>
    </row>
    <row r="8" spans="1:11" x14ac:dyDescent="0.3">
      <c r="A8" s="4" t="s">
        <v>2</v>
      </c>
      <c r="B8" s="13">
        <v>119</v>
      </c>
      <c r="C8" s="416">
        <v>35.031425249120502</v>
      </c>
      <c r="D8" s="418">
        <v>42.556579502277103</v>
      </c>
      <c r="E8" s="13">
        <v>72</v>
      </c>
      <c r="F8" s="420">
        <v>31.761856656976398</v>
      </c>
      <c r="G8" s="422">
        <v>34.538029104469103</v>
      </c>
      <c r="H8" s="13">
        <v>45</v>
      </c>
      <c r="I8" s="424">
        <v>50.772303144497997</v>
      </c>
      <c r="J8" s="426">
        <v>78.7203680771226</v>
      </c>
    </row>
    <row r="9" spans="1:11" x14ac:dyDescent="0.3">
      <c r="A9" s="4" t="s">
        <v>3</v>
      </c>
      <c r="B9" s="13">
        <v>218</v>
      </c>
      <c r="C9" s="416">
        <v>55.892849817450902</v>
      </c>
      <c r="D9" s="418">
        <v>42.788569066534102</v>
      </c>
      <c r="E9" s="13">
        <v>210</v>
      </c>
      <c r="F9" s="420">
        <v>57.276892864935597</v>
      </c>
      <c r="G9" s="422">
        <v>43.152572115043398</v>
      </c>
      <c r="H9" s="13" t="s">
        <v>34</v>
      </c>
      <c r="I9" s="424" t="s">
        <v>34</v>
      </c>
      <c r="J9" s="426" t="s">
        <v>34</v>
      </c>
    </row>
    <row r="10" spans="1:11" x14ac:dyDescent="0.3">
      <c r="A10" s="4" t="s">
        <v>4</v>
      </c>
      <c r="B10" s="13">
        <v>75</v>
      </c>
      <c r="C10" s="416">
        <v>41.880957566213802</v>
      </c>
      <c r="D10" s="418">
        <v>37.130275011881601</v>
      </c>
      <c r="E10" s="13">
        <v>53</v>
      </c>
      <c r="F10" s="420">
        <v>38.594293870061001</v>
      </c>
      <c r="G10" s="422">
        <v>31.804035532115801</v>
      </c>
      <c r="H10" s="13">
        <v>20</v>
      </c>
      <c r="I10" s="424">
        <v>61.860134236491298</v>
      </c>
      <c r="J10" s="426">
        <v>69.330908828774199</v>
      </c>
    </row>
    <row r="11" spans="1:11" x14ac:dyDescent="0.3">
      <c r="A11" s="4" t="s">
        <v>5</v>
      </c>
      <c r="B11" s="13">
        <v>97</v>
      </c>
      <c r="C11" s="416">
        <v>40.791781086911698</v>
      </c>
      <c r="D11" s="418">
        <v>42.893934061848803</v>
      </c>
      <c r="E11" s="13">
        <v>82</v>
      </c>
      <c r="F11" s="420">
        <v>40.213228190453798</v>
      </c>
      <c r="G11" s="422">
        <v>40.675220365755003</v>
      </c>
      <c r="H11" s="13">
        <v>13</v>
      </c>
      <c r="I11" s="424">
        <v>62.711046792088801</v>
      </c>
      <c r="J11" s="426">
        <v>75.982086390632006</v>
      </c>
    </row>
    <row r="12" spans="1:11" x14ac:dyDescent="0.3">
      <c r="A12" s="4" t="s">
        <v>6</v>
      </c>
      <c r="B12" s="13">
        <v>29</v>
      </c>
      <c r="C12" s="416">
        <v>61.835007143009399</v>
      </c>
      <c r="D12" s="418">
        <v>59.765602446503699</v>
      </c>
      <c r="E12" s="13">
        <v>14</v>
      </c>
      <c r="F12" s="420">
        <v>50.17741299595</v>
      </c>
      <c r="G12" s="422">
        <v>41.8826139420337</v>
      </c>
      <c r="H12" s="13" t="s">
        <v>34</v>
      </c>
      <c r="I12" s="424" t="s">
        <v>34</v>
      </c>
      <c r="J12" s="426" t="s">
        <v>34</v>
      </c>
    </row>
    <row r="13" spans="1:11" x14ac:dyDescent="0.3">
      <c r="A13" s="4" t="s">
        <v>7</v>
      </c>
      <c r="B13" s="13">
        <v>262</v>
      </c>
      <c r="C13" s="416">
        <v>37.438572875896803</v>
      </c>
      <c r="D13" s="418">
        <v>45.625105770934198</v>
      </c>
      <c r="E13" s="13">
        <v>216</v>
      </c>
      <c r="F13" s="420">
        <v>37.466306342560003</v>
      </c>
      <c r="G13" s="422">
        <v>42.396104998234399</v>
      </c>
      <c r="H13" s="13">
        <v>39</v>
      </c>
      <c r="I13" s="424">
        <v>48.927361686112199</v>
      </c>
      <c r="J13" s="426">
        <v>87.898971804101706</v>
      </c>
    </row>
    <row r="14" spans="1:11" x14ac:dyDescent="0.3">
      <c r="A14" s="4" t="s">
        <v>8</v>
      </c>
      <c r="B14" s="13">
        <v>107</v>
      </c>
      <c r="C14" s="416">
        <v>59.765184266675597</v>
      </c>
      <c r="D14" s="418">
        <v>44.317924041595198</v>
      </c>
      <c r="E14" s="13" t="s">
        <v>34</v>
      </c>
      <c r="F14" s="420" t="s">
        <v>34</v>
      </c>
      <c r="G14" s="422" t="s">
        <v>34</v>
      </c>
      <c r="H14" s="13" t="s">
        <v>34</v>
      </c>
      <c r="I14" s="424" t="s">
        <v>34</v>
      </c>
      <c r="J14" s="426" t="s">
        <v>34</v>
      </c>
    </row>
    <row r="15" spans="1:11" x14ac:dyDescent="0.3">
      <c r="A15" s="4" t="s">
        <v>9</v>
      </c>
      <c r="B15" s="13">
        <v>230</v>
      </c>
      <c r="C15" s="416">
        <v>52.333029195004201</v>
      </c>
      <c r="D15" s="418">
        <v>57.906176340728699</v>
      </c>
      <c r="E15" s="13">
        <v>83</v>
      </c>
      <c r="F15" s="420">
        <v>44.958426996722899</v>
      </c>
      <c r="G15" s="422">
        <v>41.636594174295503</v>
      </c>
      <c r="H15" s="13">
        <v>145</v>
      </c>
      <c r="I15" s="424">
        <v>62.4241224029413</v>
      </c>
      <c r="J15" s="426">
        <v>78.976969539262797</v>
      </c>
    </row>
    <row r="16" spans="1:11" x14ac:dyDescent="0.3">
      <c r="A16" s="4" t="s">
        <v>10</v>
      </c>
      <c r="B16" s="13">
        <v>92</v>
      </c>
      <c r="C16" s="416">
        <v>43.088711226014297</v>
      </c>
      <c r="D16" s="418">
        <v>41.1431079678025</v>
      </c>
      <c r="E16" s="13">
        <v>82</v>
      </c>
      <c r="F16" s="420">
        <v>43.339464281939101</v>
      </c>
      <c r="G16" s="422">
        <v>40.056576966365299</v>
      </c>
      <c r="H16" s="13" t="s">
        <v>34</v>
      </c>
      <c r="I16" s="424" t="s">
        <v>34</v>
      </c>
      <c r="J16" s="426" t="s">
        <v>34</v>
      </c>
    </row>
    <row r="17" spans="1:10" x14ac:dyDescent="0.3">
      <c r="A17" s="4" t="s">
        <v>11</v>
      </c>
      <c r="B17" s="13">
        <v>107</v>
      </c>
      <c r="C17" s="416">
        <v>62.295864602558197</v>
      </c>
      <c r="D17" s="418">
        <v>52.733879823107301</v>
      </c>
      <c r="E17" s="13">
        <v>100</v>
      </c>
      <c r="F17" s="420">
        <v>63.3143812285523</v>
      </c>
      <c r="G17" s="422">
        <v>52.1594540273924</v>
      </c>
      <c r="H17" s="13" t="s">
        <v>34</v>
      </c>
      <c r="I17" s="424" t="s">
        <v>34</v>
      </c>
      <c r="J17" s="426" t="s">
        <v>34</v>
      </c>
    </row>
    <row r="18" spans="1:10" x14ac:dyDescent="0.3">
      <c r="A18" s="4" t="s">
        <v>12</v>
      </c>
      <c r="B18" s="13">
        <v>37</v>
      </c>
      <c r="C18" s="416">
        <v>47.426776901877801</v>
      </c>
      <c r="D18" s="418">
        <v>31.033805271665099</v>
      </c>
      <c r="E18" s="13" t="s">
        <v>34</v>
      </c>
      <c r="F18" s="420" t="s">
        <v>34</v>
      </c>
      <c r="G18" s="422" t="s">
        <v>34</v>
      </c>
      <c r="H18" s="13" t="s">
        <v>34</v>
      </c>
      <c r="I18" s="424" t="s">
        <v>34</v>
      </c>
      <c r="J18" s="426" t="s">
        <v>34</v>
      </c>
    </row>
    <row r="19" spans="1:10" x14ac:dyDescent="0.3">
      <c r="A19" s="4" t="s">
        <v>13</v>
      </c>
      <c r="B19" s="13">
        <v>99</v>
      </c>
      <c r="C19" s="416">
        <v>54.392914636089401</v>
      </c>
      <c r="D19" s="418">
        <v>44.328144705909502</v>
      </c>
      <c r="E19" s="13" t="s">
        <v>34</v>
      </c>
      <c r="F19" s="420" t="s">
        <v>34</v>
      </c>
      <c r="G19" s="422" t="s">
        <v>34</v>
      </c>
      <c r="H19" s="13" t="s">
        <v>34</v>
      </c>
      <c r="I19" s="424" t="s">
        <v>34</v>
      </c>
      <c r="J19" s="426" t="s">
        <v>34</v>
      </c>
    </row>
    <row r="20" spans="1:10" x14ac:dyDescent="0.3">
      <c r="A20" s="4" t="s">
        <v>14</v>
      </c>
      <c r="B20" s="13">
        <v>160</v>
      </c>
      <c r="C20" s="416">
        <v>60.859410956976198</v>
      </c>
      <c r="D20" s="418">
        <v>50.5613730529954</v>
      </c>
      <c r="E20" s="13">
        <v>127</v>
      </c>
      <c r="F20" s="420">
        <v>60.446542886108197</v>
      </c>
      <c r="G20" s="422">
        <v>47.958782272995002</v>
      </c>
      <c r="H20" s="13">
        <v>32</v>
      </c>
      <c r="I20" s="424">
        <v>71.819732471496593</v>
      </c>
      <c r="J20" s="426">
        <v>75.758691648934601</v>
      </c>
    </row>
    <row r="21" spans="1:10" ht="14.4" customHeight="1" x14ac:dyDescent="0.3">
      <c r="A21" s="690" t="s">
        <v>24</v>
      </c>
      <c r="B21" s="691"/>
      <c r="C21" s="691"/>
      <c r="D21" s="691"/>
      <c r="E21" s="691"/>
      <c r="F21" s="691"/>
      <c r="G21" s="691"/>
      <c r="H21" s="691"/>
      <c r="I21" s="691"/>
      <c r="J21" s="691"/>
    </row>
    <row r="22" spans="1:10" ht="24" customHeight="1" x14ac:dyDescent="0.3">
      <c r="A22" s="690" t="s">
        <v>177</v>
      </c>
      <c r="B22" s="691"/>
      <c r="C22" s="691"/>
      <c r="D22" s="691"/>
      <c r="E22" s="691"/>
      <c r="F22" s="691"/>
      <c r="G22" s="691"/>
      <c r="H22" s="691"/>
      <c r="I22" s="691"/>
      <c r="J22" s="691"/>
    </row>
    <row r="23" spans="1:10" ht="14.4" customHeight="1" x14ac:dyDescent="0.3">
      <c r="A23" s="690" t="s">
        <v>26</v>
      </c>
      <c r="B23" s="691"/>
      <c r="C23" s="691"/>
      <c r="D23" s="691"/>
      <c r="E23" s="691"/>
      <c r="F23" s="691"/>
      <c r="G23" s="691"/>
      <c r="H23" s="691"/>
      <c r="I23" s="691"/>
      <c r="J23" s="691"/>
    </row>
  </sheetData>
  <mergeCells count="9">
    <mergeCell ref="A21:J21"/>
    <mergeCell ref="A22:J22"/>
    <mergeCell ref="A23:J23"/>
    <mergeCell ref="A1:J1"/>
    <mergeCell ref="A2:J2"/>
    <mergeCell ref="A4:A5"/>
    <mergeCell ref="B4:D4"/>
    <mergeCell ref="E4:G4"/>
    <mergeCell ref="H4:J4"/>
  </mergeCells>
  <pageMargins left="0.7" right="0.7" top="0.75" bottom="0.75" header="0.3" footer="0.3"/>
  <pageSetup paperSize="9" fitToHeight="0" orientation="landscape" horizontalDpi="300" verticalDpi="300"/>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sheetPr>
    <pageSetUpPr fitToPage="1"/>
  </sheetPr>
  <dimension ref="A1:K23"/>
  <sheetViews>
    <sheetView workbookViewId="0">
      <pane ySplit="5" topLeftCell="A6" activePane="bottomLeft" state="frozen"/>
      <selection pane="bottomLeft" sqref="A1:XFD1048576"/>
    </sheetView>
  </sheetViews>
  <sheetFormatPr defaultColWidth="11.5546875" defaultRowHeight="14.4" x14ac:dyDescent="0.3"/>
  <cols>
    <col min="1" max="1" width="23.88671875" customWidth="1"/>
    <col min="2" max="10" width="15" customWidth="1"/>
  </cols>
  <sheetData>
    <row r="1" spans="1:11" ht="21" x14ac:dyDescent="0.4">
      <c r="A1" s="692" t="s">
        <v>211</v>
      </c>
      <c r="B1" s="692"/>
      <c r="C1" s="692"/>
      <c r="D1" s="692"/>
      <c r="E1" s="692"/>
      <c r="F1" s="692"/>
      <c r="G1" s="692"/>
      <c r="H1" s="692"/>
      <c r="I1" s="692"/>
      <c r="J1" s="692"/>
    </row>
    <row r="2" spans="1:11" ht="21" x14ac:dyDescent="0.4">
      <c r="A2" s="692" t="s">
        <v>195</v>
      </c>
      <c r="B2" s="692"/>
      <c r="C2" s="692"/>
      <c r="D2" s="692"/>
      <c r="E2" s="692"/>
      <c r="F2" s="692"/>
      <c r="G2" s="692"/>
      <c r="H2" s="692"/>
      <c r="I2" s="692"/>
      <c r="J2" s="692"/>
    </row>
    <row r="3" spans="1:11" x14ac:dyDescent="0.3">
      <c r="A3" s="3"/>
      <c r="B3" s="3"/>
      <c r="C3" s="3"/>
      <c r="D3" s="3"/>
      <c r="E3" s="3"/>
      <c r="F3" s="3"/>
      <c r="G3" s="3"/>
      <c r="H3" s="3"/>
      <c r="I3" s="3"/>
      <c r="J3" s="3"/>
    </row>
    <row r="4" spans="1:11" x14ac:dyDescent="0.3">
      <c r="A4" s="693" t="s">
        <v>20</v>
      </c>
      <c r="B4" s="694" t="s">
        <v>21</v>
      </c>
      <c r="C4" s="694" t="s">
        <v>17</v>
      </c>
      <c r="D4" s="694" t="s">
        <v>17</v>
      </c>
      <c r="E4" s="694" t="s">
        <v>22</v>
      </c>
      <c r="F4" s="694" t="s">
        <v>17</v>
      </c>
      <c r="G4" s="694" t="s">
        <v>17</v>
      </c>
      <c r="H4" s="694" t="s">
        <v>23</v>
      </c>
      <c r="I4" s="694" t="s">
        <v>17</v>
      </c>
      <c r="J4" s="694" t="s">
        <v>17</v>
      </c>
      <c r="K4" t="s">
        <v>17</v>
      </c>
    </row>
    <row r="5" spans="1:11" ht="41.4" x14ac:dyDescent="0.3">
      <c r="A5" s="693" t="s">
        <v>17</v>
      </c>
      <c r="B5" s="5" t="s">
        <v>18</v>
      </c>
      <c r="C5" s="5" t="s">
        <v>19</v>
      </c>
      <c r="D5" s="5" t="s">
        <v>193</v>
      </c>
      <c r="E5" s="5" t="s">
        <v>18</v>
      </c>
      <c r="F5" s="5" t="s">
        <v>19</v>
      </c>
      <c r="G5" s="5" t="s">
        <v>193</v>
      </c>
      <c r="H5" s="5" t="s">
        <v>18</v>
      </c>
      <c r="I5" s="5" t="s">
        <v>19</v>
      </c>
      <c r="J5" s="5" t="s">
        <v>193</v>
      </c>
      <c r="K5" t="s">
        <v>17</v>
      </c>
    </row>
    <row r="6" spans="1:11" x14ac:dyDescent="0.3">
      <c r="A6" s="3"/>
      <c r="B6" s="3"/>
      <c r="C6" s="3"/>
      <c r="D6" s="3"/>
      <c r="E6" s="3"/>
      <c r="F6" s="3"/>
      <c r="G6" s="3"/>
      <c r="H6" s="3"/>
      <c r="I6" s="3"/>
      <c r="J6" s="3"/>
    </row>
    <row r="7" spans="1:11" x14ac:dyDescent="0.3">
      <c r="A7" s="6" t="s">
        <v>1</v>
      </c>
      <c r="B7" s="14">
        <v>2144</v>
      </c>
      <c r="C7" s="429">
        <v>60.3071671298936</v>
      </c>
      <c r="D7" s="431">
        <v>45.886084216182098</v>
      </c>
      <c r="E7" s="14">
        <v>1777</v>
      </c>
      <c r="F7" s="433">
        <v>64.311334899919302</v>
      </c>
      <c r="G7" s="435">
        <v>44.512763126996397</v>
      </c>
      <c r="H7" s="14">
        <v>346</v>
      </c>
      <c r="I7" s="437">
        <v>55.568582230259501</v>
      </c>
      <c r="J7" s="439">
        <v>59.016383433656699</v>
      </c>
    </row>
    <row r="8" spans="1:11" x14ac:dyDescent="0.3">
      <c r="A8" s="4" t="s">
        <v>2</v>
      </c>
      <c r="B8" s="13">
        <v>165</v>
      </c>
      <c r="C8" s="428">
        <v>45.296568990792402</v>
      </c>
      <c r="D8" s="430">
        <v>42.775877007900803</v>
      </c>
      <c r="E8" s="13">
        <v>109</v>
      </c>
      <c r="F8" s="432">
        <v>46.294919875810699</v>
      </c>
      <c r="G8" s="434">
        <v>37.990601257978597</v>
      </c>
      <c r="H8" s="13">
        <v>52</v>
      </c>
      <c r="I8" s="436">
        <v>50.469267128007502</v>
      </c>
      <c r="J8" s="438">
        <v>55.643938644555902</v>
      </c>
    </row>
    <row r="9" spans="1:11" x14ac:dyDescent="0.3">
      <c r="A9" s="4" t="s">
        <v>3</v>
      </c>
      <c r="B9" s="13">
        <v>269</v>
      </c>
      <c r="C9" s="428">
        <v>67.6956063286584</v>
      </c>
      <c r="D9" s="430">
        <v>43.060004235007497</v>
      </c>
      <c r="E9" s="13">
        <v>262</v>
      </c>
      <c r="F9" s="432">
        <v>69.777351656546301</v>
      </c>
      <c r="G9" s="434">
        <v>43.668453985556297</v>
      </c>
      <c r="H9" s="13" t="s">
        <v>34</v>
      </c>
      <c r="I9" s="436" t="s">
        <v>34</v>
      </c>
      <c r="J9" s="438" t="s">
        <v>34</v>
      </c>
    </row>
    <row r="10" spans="1:11" x14ac:dyDescent="0.3">
      <c r="A10" s="4" t="s">
        <v>4</v>
      </c>
      <c r="B10" s="13">
        <v>152</v>
      </c>
      <c r="C10" s="428">
        <v>79.977269618108494</v>
      </c>
      <c r="D10" s="430">
        <v>54.254704885299901</v>
      </c>
      <c r="E10" s="13">
        <v>121</v>
      </c>
      <c r="F10" s="432">
        <v>84.620118608034005</v>
      </c>
      <c r="G10" s="434">
        <v>51.435075405948801</v>
      </c>
      <c r="H10" s="13">
        <v>29</v>
      </c>
      <c r="I10" s="436">
        <v>76.9373623749768</v>
      </c>
      <c r="J10" s="438">
        <v>65.940253964385207</v>
      </c>
    </row>
    <row r="11" spans="1:11" x14ac:dyDescent="0.3">
      <c r="A11" s="4" t="s">
        <v>5</v>
      </c>
      <c r="B11" s="13">
        <v>133</v>
      </c>
      <c r="C11" s="428">
        <v>53.436832039599501</v>
      </c>
      <c r="D11" s="430">
        <v>41.4045054565903</v>
      </c>
      <c r="E11" s="13">
        <v>121</v>
      </c>
      <c r="F11" s="432">
        <v>56.760610950576101</v>
      </c>
      <c r="G11" s="434">
        <v>41.128546480277699</v>
      </c>
      <c r="H11" s="13">
        <v>11</v>
      </c>
      <c r="I11" s="436">
        <v>48.754543036964797</v>
      </c>
      <c r="J11" s="438">
        <v>50.782677775982698</v>
      </c>
    </row>
    <row r="12" spans="1:11" x14ac:dyDescent="0.3">
      <c r="A12" s="4" t="s">
        <v>6</v>
      </c>
      <c r="B12" s="13">
        <v>39</v>
      </c>
      <c r="C12" s="428">
        <v>75.199568084532004</v>
      </c>
      <c r="D12" s="430">
        <v>54.302528208099702</v>
      </c>
      <c r="E12" s="13">
        <v>29</v>
      </c>
      <c r="F12" s="432">
        <v>96.8312798423987</v>
      </c>
      <c r="G12" s="434">
        <v>54.2012887839862</v>
      </c>
      <c r="H12" s="13" t="s">
        <v>34</v>
      </c>
      <c r="I12" s="436" t="s">
        <v>34</v>
      </c>
      <c r="J12" s="438" t="s">
        <v>34</v>
      </c>
    </row>
    <row r="13" spans="1:11" x14ac:dyDescent="0.3">
      <c r="A13" s="4" t="s">
        <v>7</v>
      </c>
      <c r="B13" s="13">
        <v>351</v>
      </c>
      <c r="C13" s="428">
        <v>49.2406281476826</v>
      </c>
      <c r="D13" s="430">
        <v>48.275591669932702</v>
      </c>
      <c r="E13" s="13">
        <v>311</v>
      </c>
      <c r="F13" s="432">
        <v>53.241846379297698</v>
      </c>
      <c r="G13" s="434">
        <v>47.5956847350825</v>
      </c>
      <c r="H13" s="13">
        <v>33</v>
      </c>
      <c r="I13" s="436">
        <v>39.633450632333698</v>
      </c>
      <c r="J13" s="438">
        <v>64.0488434120671</v>
      </c>
    </row>
    <row r="14" spans="1:11" x14ac:dyDescent="0.3">
      <c r="A14" s="4" t="s">
        <v>8</v>
      </c>
      <c r="B14" s="13">
        <v>124</v>
      </c>
      <c r="C14" s="428">
        <v>68.198192747892193</v>
      </c>
      <c r="D14" s="430">
        <v>42.247120905102001</v>
      </c>
      <c r="E14" s="13" t="s">
        <v>34</v>
      </c>
      <c r="F14" s="432" t="s">
        <v>34</v>
      </c>
      <c r="G14" s="434" t="s">
        <v>34</v>
      </c>
      <c r="H14" s="13" t="s">
        <v>34</v>
      </c>
      <c r="I14" s="436" t="s">
        <v>34</v>
      </c>
      <c r="J14" s="438" t="s">
        <v>34</v>
      </c>
    </row>
    <row r="15" spans="1:11" x14ac:dyDescent="0.3">
      <c r="A15" s="4" t="s">
        <v>9</v>
      </c>
      <c r="B15" s="13">
        <v>265</v>
      </c>
      <c r="C15" s="428">
        <v>54.643681953150796</v>
      </c>
      <c r="D15" s="430">
        <v>47.380697694125097</v>
      </c>
      <c r="E15" s="13">
        <v>106</v>
      </c>
      <c r="F15" s="432">
        <v>56.205095575174298</v>
      </c>
      <c r="G15" s="434">
        <v>36.268110759588602</v>
      </c>
      <c r="H15" s="13">
        <v>158</v>
      </c>
      <c r="I15" s="436">
        <v>57.927656423003903</v>
      </c>
      <c r="J15" s="438">
        <v>61.225957395104899</v>
      </c>
    </row>
    <row r="16" spans="1:11" x14ac:dyDescent="0.3">
      <c r="A16" s="4" t="s">
        <v>10</v>
      </c>
      <c r="B16" s="13">
        <v>143</v>
      </c>
      <c r="C16" s="428">
        <v>65.927783719986707</v>
      </c>
      <c r="D16" s="430">
        <v>48.659139427663803</v>
      </c>
      <c r="E16" s="13">
        <v>135</v>
      </c>
      <c r="F16" s="432">
        <v>69.681375458735701</v>
      </c>
      <c r="G16" s="434">
        <v>49.704662575637002</v>
      </c>
      <c r="H16" s="13" t="s">
        <v>34</v>
      </c>
      <c r="I16" s="436" t="s">
        <v>34</v>
      </c>
      <c r="J16" s="438" t="s">
        <v>34</v>
      </c>
    </row>
    <row r="17" spans="1:10" x14ac:dyDescent="0.3">
      <c r="A17" s="4" t="s">
        <v>11</v>
      </c>
      <c r="B17" s="13">
        <v>113</v>
      </c>
      <c r="C17" s="428">
        <v>65.037094165654693</v>
      </c>
      <c r="D17" s="430">
        <v>44.491014142121102</v>
      </c>
      <c r="E17" s="13">
        <v>106</v>
      </c>
      <c r="F17" s="432">
        <v>65.852006933098096</v>
      </c>
      <c r="G17" s="434">
        <v>43.569214196564097</v>
      </c>
      <c r="H17" s="13" t="s">
        <v>34</v>
      </c>
      <c r="I17" s="436" t="s">
        <v>34</v>
      </c>
      <c r="J17" s="438" t="s">
        <v>34</v>
      </c>
    </row>
    <row r="18" spans="1:10" x14ac:dyDescent="0.3">
      <c r="A18" s="4" t="s">
        <v>12</v>
      </c>
      <c r="B18" s="13">
        <v>66</v>
      </c>
      <c r="C18" s="428">
        <v>81.242768162682495</v>
      </c>
      <c r="D18" s="430">
        <v>47.425286704669901</v>
      </c>
      <c r="E18" s="13" t="s">
        <v>34</v>
      </c>
      <c r="F18" s="432" t="s">
        <v>34</v>
      </c>
      <c r="G18" s="434" t="s">
        <v>34</v>
      </c>
      <c r="H18" s="13">
        <v>0</v>
      </c>
      <c r="I18" s="436">
        <v>0</v>
      </c>
      <c r="J18" s="438">
        <v>0</v>
      </c>
    </row>
    <row r="19" spans="1:10" x14ac:dyDescent="0.3">
      <c r="A19" s="4" t="s">
        <v>13</v>
      </c>
      <c r="B19" s="13">
        <v>142</v>
      </c>
      <c r="C19" s="428">
        <v>77.126966194490294</v>
      </c>
      <c r="D19" s="430">
        <v>50.806461510894501</v>
      </c>
      <c r="E19" s="13" t="s">
        <v>34</v>
      </c>
      <c r="F19" s="432" t="s">
        <v>34</v>
      </c>
      <c r="G19" s="434" t="s">
        <v>34</v>
      </c>
      <c r="H19" s="13" t="s">
        <v>34</v>
      </c>
      <c r="I19" s="436" t="s">
        <v>34</v>
      </c>
      <c r="J19" s="438" t="s">
        <v>34</v>
      </c>
    </row>
    <row r="20" spans="1:10" x14ac:dyDescent="0.3">
      <c r="A20" s="4" t="s">
        <v>14</v>
      </c>
      <c r="B20" s="13">
        <v>182</v>
      </c>
      <c r="C20" s="428">
        <v>68.143865928815899</v>
      </c>
      <c r="D20" s="430">
        <v>44.524069234743799</v>
      </c>
      <c r="E20" s="13">
        <v>153</v>
      </c>
      <c r="F20" s="432">
        <v>71.2453026994054</v>
      </c>
      <c r="G20" s="434">
        <v>44.000352474798198</v>
      </c>
      <c r="H20" s="13">
        <v>28</v>
      </c>
      <c r="I20" s="436">
        <v>63.750825345506698</v>
      </c>
      <c r="J20" s="438">
        <v>53.748437817962397</v>
      </c>
    </row>
    <row r="21" spans="1:10" ht="14.4" customHeight="1" x14ac:dyDescent="0.3">
      <c r="A21" s="690" t="s">
        <v>24</v>
      </c>
      <c r="B21" s="691"/>
      <c r="C21" s="691"/>
      <c r="D21" s="691"/>
      <c r="E21" s="691"/>
      <c r="F21" s="691"/>
      <c r="G21" s="691"/>
      <c r="H21" s="691"/>
      <c r="I21" s="691"/>
      <c r="J21" s="691"/>
    </row>
    <row r="22" spans="1:10" ht="24" customHeight="1" x14ac:dyDescent="0.3">
      <c r="A22" s="690" t="s">
        <v>177</v>
      </c>
      <c r="B22" s="691"/>
      <c r="C22" s="691"/>
      <c r="D22" s="691"/>
      <c r="E22" s="691"/>
      <c r="F22" s="691"/>
      <c r="G22" s="691"/>
      <c r="H22" s="691"/>
      <c r="I22" s="691"/>
      <c r="J22" s="691"/>
    </row>
    <row r="23" spans="1:10" ht="14.4" customHeight="1" x14ac:dyDescent="0.3">
      <c r="A23" s="690" t="s">
        <v>26</v>
      </c>
      <c r="B23" s="691"/>
      <c r="C23" s="691"/>
      <c r="D23" s="691"/>
      <c r="E23" s="691"/>
      <c r="F23" s="691"/>
      <c r="G23" s="691"/>
      <c r="H23" s="691"/>
      <c r="I23" s="691"/>
      <c r="J23" s="691"/>
    </row>
  </sheetData>
  <mergeCells count="9">
    <mergeCell ref="A21:J21"/>
    <mergeCell ref="A22:J22"/>
    <mergeCell ref="A23:J23"/>
    <mergeCell ref="A1:J1"/>
    <mergeCell ref="A2:J2"/>
    <mergeCell ref="A4:A5"/>
    <mergeCell ref="B4:D4"/>
    <mergeCell ref="E4:G4"/>
    <mergeCell ref="H4:J4"/>
  </mergeCells>
  <pageMargins left="0.7" right="0.7" top="0.75" bottom="0.75" header="0.3" footer="0.3"/>
  <pageSetup paperSize="9" fitToHeight="0" orientation="landscape" horizontalDpi="300" verticalDpi="300"/>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sheetPr>
    <pageSetUpPr fitToPage="1"/>
  </sheetPr>
  <dimension ref="A1:E104"/>
  <sheetViews>
    <sheetView workbookViewId="0">
      <pane ySplit="5" topLeftCell="A6" activePane="bottomLeft" state="frozen"/>
      <selection pane="bottomLeft" sqref="A1:XFD1048576"/>
    </sheetView>
  </sheetViews>
  <sheetFormatPr defaultColWidth="11.5546875" defaultRowHeight="14.4" x14ac:dyDescent="0.3"/>
  <cols>
    <col min="1" max="1" width="48.6640625" customWidth="1"/>
    <col min="2" max="4" width="34.6640625" customWidth="1"/>
  </cols>
  <sheetData>
    <row r="1" spans="1:5" ht="21" x14ac:dyDescent="0.4">
      <c r="A1" s="692" t="s">
        <v>211</v>
      </c>
      <c r="B1" s="692"/>
      <c r="C1" s="692"/>
      <c r="D1" s="692"/>
    </row>
    <row r="2" spans="1:5" ht="21" x14ac:dyDescent="0.4">
      <c r="A2" s="692" t="s">
        <v>213</v>
      </c>
      <c r="B2" s="692"/>
      <c r="C2" s="692"/>
      <c r="D2" s="692"/>
    </row>
    <row r="3" spans="1:5" x14ac:dyDescent="0.3">
      <c r="A3" s="3"/>
      <c r="B3" s="3"/>
      <c r="C3" s="3"/>
      <c r="D3" s="3"/>
    </row>
    <row r="4" spans="1:5" x14ac:dyDescent="0.3">
      <c r="A4" s="693" t="s">
        <v>121</v>
      </c>
      <c r="B4" s="694" t="s">
        <v>21</v>
      </c>
      <c r="C4" s="694" t="s">
        <v>17</v>
      </c>
      <c r="D4" s="694" t="s">
        <v>17</v>
      </c>
      <c r="E4" t="s">
        <v>17</v>
      </c>
    </row>
    <row r="5" spans="1:5" x14ac:dyDescent="0.3">
      <c r="A5" s="693" t="s">
        <v>17</v>
      </c>
      <c r="B5" s="5" t="s">
        <v>18</v>
      </c>
      <c r="C5" s="5" t="s">
        <v>19</v>
      </c>
      <c r="D5" s="5" t="s">
        <v>193</v>
      </c>
      <c r="E5" t="s">
        <v>17</v>
      </c>
    </row>
    <row r="6" spans="1:5" x14ac:dyDescent="0.3">
      <c r="A6" s="3"/>
      <c r="B6" s="3"/>
      <c r="C6" s="3"/>
      <c r="D6" s="3"/>
    </row>
    <row r="7" spans="1:5" x14ac:dyDescent="0.3">
      <c r="A7" s="6" t="s">
        <v>1</v>
      </c>
      <c r="B7" s="14">
        <v>3776</v>
      </c>
      <c r="C7" s="441">
        <v>54.134881300384102</v>
      </c>
      <c r="D7" s="443">
        <v>46.209700082284897</v>
      </c>
    </row>
    <row r="8" spans="1:5" x14ac:dyDescent="0.3">
      <c r="A8" s="4" t="s">
        <v>31</v>
      </c>
      <c r="B8" s="13">
        <v>44</v>
      </c>
      <c r="C8" s="440">
        <v>56.720766245987598</v>
      </c>
      <c r="D8" s="442">
        <v>39.408947219530603</v>
      </c>
    </row>
    <row r="9" spans="1:5" x14ac:dyDescent="0.3">
      <c r="A9" s="4" t="s">
        <v>32</v>
      </c>
      <c r="B9" s="13">
        <v>26</v>
      </c>
      <c r="C9" s="440">
        <v>50.862709808677998</v>
      </c>
      <c r="D9" s="442">
        <v>48.407712856300002</v>
      </c>
    </row>
    <row r="10" spans="1:5" x14ac:dyDescent="0.3">
      <c r="A10" s="4" t="s">
        <v>33</v>
      </c>
      <c r="B10" s="13">
        <v>14</v>
      </c>
      <c r="C10" s="440">
        <v>88.200088200088203</v>
      </c>
      <c r="D10" s="442">
        <v>57.239336243567003</v>
      </c>
    </row>
    <row r="11" spans="1:5" x14ac:dyDescent="0.3">
      <c r="A11" s="4" t="s">
        <v>35</v>
      </c>
      <c r="B11" s="13" t="s">
        <v>34</v>
      </c>
      <c r="C11" s="440" t="s">
        <v>34</v>
      </c>
      <c r="D11" s="442" t="s">
        <v>34</v>
      </c>
    </row>
    <row r="12" spans="1:5" x14ac:dyDescent="0.3">
      <c r="A12" s="4" t="s">
        <v>36</v>
      </c>
      <c r="B12" s="13">
        <v>71</v>
      </c>
      <c r="C12" s="440">
        <v>51.598087237104103</v>
      </c>
      <c r="D12" s="442">
        <v>35.898911483895802</v>
      </c>
    </row>
    <row r="13" spans="1:5" x14ac:dyDescent="0.3">
      <c r="A13" s="4" t="s">
        <v>37</v>
      </c>
      <c r="B13" s="13">
        <v>75</v>
      </c>
      <c r="C13" s="440">
        <v>68.075990959508403</v>
      </c>
      <c r="D13" s="442">
        <v>56.310573177958702</v>
      </c>
    </row>
    <row r="14" spans="1:5" x14ac:dyDescent="0.3">
      <c r="A14" s="4" t="s">
        <v>38</v>
      </c>
      <c r="B14" s="13">
        <v>29</v>
      </c>
      <c r="C14" s="440">
        <v>73.285992267064302</v>
      </c>
      <c r="D14" s="442">
        <v>47.793264204749804</v>
      </c>
    </row>
    <row r="15" spans="1:5" x14ac:dyDescent="0.3">
      <c r="A15" s="4" t="s">
        <v>39</v>
      </c>
      <c r="B15" s="13" t="s">
        <v>34</v>
      </c>
      <c r="C15" s="440" t="s">
        <v>34</v>
      </c>
      <c r="D15" s="442" t="s">
        <v>34</v>
      </c>
    </row>
    <row r="16" spans="1:5" x14ac:dyDescent="0.3">
      <c r="A16" s="4" t="s">
        <v>40</v>
      </c>
      <c r="B16" s="13">
        <v>17</v>
      </c>
      <c r="C16" s="440">
        <v>59.785475646210699</v>
      </c>
      <c r="D16" s="442">
        <v>38.639420326072901</v>
      </c>
    </row>
    <row r="17" spans="1:4" x14ac:dyDescent="0.3">
      <c r="A17" s="4" t="s">
        <v>41</v>
      </c>
      <c r="B17" s="13">
        <v>42</v>
      </c>
      <c r="C17" s="440">
        <v>74.834295488560997</v>
      </c>
      <c r="D17" s="442">
        <v>48.1603724724269</v>
      </c>
    </row>
    <row r="18" spans="1:4" x14ac:dyDescent="0.3">
      <c r="A18" s="4" t="s">
        <v>42</v>
      </c>
      <c r="B18" s="13">
        <v>21</v>
      </c>
      <c r="C18" s="440">
        <v>50.571944611679697</v>
      </c>
      <c r="D18" s="442">
        <v>49.482429038825401</v>
      </c>
    </row>
    <row r="19" spans="1:4" x14ac:dyDescent="0.3">
      <c r="A19" s="4" t="s">
        <v>43</v>
      </c>
      <c r="B19" s="13">
        <v>13</v>
      </c>
      <c r="C19" s="440">
        <v>74.294205052005907</v>
      </c>
      <c r="D19" s="442">
        <v>64.842626464043207</v>
      </c>
    </row>
    <row r="20" spans="1:4" x14ac:dyDescent="0.3">
      <c r="A20" s="4" t="s">
        <v>44</v>
      </c>
      <c r="B20" s="13">
        <v>18</v>
      </c>
      <c r="C20" s="440">
        <v>55.767264615670598</v>
      </c>
      <c r="D20" s="442">
        <v>43.8096903251597</v>
      </c>
    </row>
    <row r="21" spans="1:4" x14ac:dyDescent="0.3">
      <c r="A21" s="4" t="s">
        <v>45</v>
      </c>
      <c r="B21" s="13" t="s">
        <v>34</v>
      </c>
      <c r="C21" s="440" t="s">
        <v>34</v>
      </c>
      <c r="D21" s="442" t="s">
        <v>34</v>
      </c>
    </row>
    <row r="22" spans="1:4" x14ac:dyDescent="0.3">
      <c r="A22" s="4" t="s">
        <v>46</v>
      </c>
      <c r="B22" s="13">
        <v>32</v>
      </c>
      <c r="C22" s="440">
        <v>87.866223674455597</v>
      </c>
      <c r="D22" s="442">
        <v>60.371525548644598</v>
      </c>
    </row>
    <row r="23" spans="1:4" x14ac:dyDescent="0.3">
      <c r="A23" s="4" t="s">
        <v>47</v>
      </c>
      <c r="B23" s="13">
        <v>31</v>
      </c>
      <c r="C23" s="440">
        <v>52.502328732322802</v>
      </c>
      <c r="D23" s="442">
        <v>43.671401503536302</v>
      </c>
    </row>
    <row r="24" spans="1:4" x14ac:dyDescent="0.3">
      <c r="A24" s="4" t="s">
        <v>48</v>
      </c>
      <c r="B24" s="13">
        <v>13</v>
      </c>
      <c r="C24" s="440">
        <v>93.0898675259578</v>
      </c>
      <c r="D24" s="442">
        <v>67.3602084226561</v>
      </c>
    </row>
    <row r="25" spans="1:4" x14ac:dyDescent="0.3">
      <c r="A25" s="4" t="s">
        <v>49</v>
      </c>
      <c r="B25" s="13">
        <v>43</v>
      </c>
      <c r="C25" s="440">
        <v>68.846264689871603</v>
      </c>
      <c r="D25" s="442">
        <v>37.312890633291602</v>
      </c>
    </row>
    <row r="26" spans="1:4" x14ac:dyDescent="0.3">
      <c r="A26" s="4" t="s">
        <v>2</v>
      </c>
      <c r="B26" s="13">
        <v>284</v>
      </c>
      <c r="C26" s="440">
        <v>40.343144009398202</v>
      </c>
      <c r="D26" s="442">
        <v>43.103531178828902</v>
      </c>
    </row>
    <row r="27" spans="1:4" x14ac:dyDescent="0.3">
      <c r="A27" s="4" t="s">
        <v>50</v>
      </c>
      <c r="B27" s="13">
        <v>15</v>
      </c>
      <c r="C27" s="440">
        <v>131.64823591363901</v>
      </c>
      <c r="D27" s="442">
        <v>76.453591006196504</v>
      </c>
    </row>
    <row r="28" spans="1:4" x14ac:dyDescent="0.3">
      <c r="A28" s="4" t="s">
        <v>51</v>
      </c>
      <c r="B28" s="13" t="s">
        <v>34</v>
      </c>
      <c r="C28" s="440" t="s">
        <v>34</v>
      </c>
      <c r="D28" s="442" t="s">
        <v>34</v>
      </c>
    </row>
    <row r="29" spans="1:4" x14ac:dyDescent="0.3">
      <c r="A29" s="4" t="s">
        <v>52</v>
      </c>
      <c r="B29" s="13">
        <v>24</v>
      </c>
      <c r="C29" s="440">
        <v>43.409843181941497</v>
      </c>
      <c r="D29" s="442">
        <v>39.095884779521597</v>
      </c>
    </row>
    <row r="30" spans="1:4" x14ac:dyDescent="0.3">
      <c r="A30" s="4" t="s">
        <v>53</v>
      </c>
      <c r="B30" s="13">
        <v>24</v>
      </c>
      <c r="C30" s="440">
        <v>65.536167772589494</v>
      </c>
      <c r="D30" s="442">
        <v>53.299747364929097</v>
      </c>
    </row>
    <row r="31" spans="1:4" x14ac:dyDescent="0.3">
      <c r="A31" s="4" t="s">
        <v>54</v>
      </c>
      <c r="B31" s="13">
        <v>24</v>
      </c>
      <c r="C31" s="440">
        <v>56.017178601437799</v>
      </c>
      <c r="D31" s="442">
        <v>35.668966120034298</v>
      </c>
    </row>
    <row r="32" spans="1:4" x14ac:dyDescent="0.3">
      <c r="A32" s="4" t="s">
        <v>55</v>
      </c>
      <c r="B32" s="13" t="s">
        <v>34</v>
      </c>
      <c r="C32" s="440" t="s">
        <v>34</v>
      </c>
      <c r="D32" s="442" t="s">
        <v>34</v>
      </c>
    </row>
    <row r="33" spans="1:4" x14ac:dyDescent="0.3">
      <c r="A33" s="4" t="s">
        <v>56</v>
      </c>
      <c r="B33" s="13">
        <v>27</v>
      </c>
      <c r="C33" s="440">
        <v>62.4754147673369</v>
      </c>
      <c r="D33" s="442">
        <v>45.217709044156699</v>
      </c>
    </row>
    <row r="34" spans="1:4" x14ac:dyDescent="0.3">
      <c r="A34" s="4" t="s">
        <v>57</v>
      </c>
      <c r="B34" s="13">
        <v>27</v>
      </c>
      <c r="C34" s="440">
        <v>53.421974238736901</v>
      </c>
      <c r="D34" s="442">
        <v>40.461669296254797</v>
      </c>
    </row>
    <row r="35" spans="1:4" x14ac:dyDescent="0.3">
      <c r="A35" s="4" t="s">
        <v>58</v>
      </c>
      <c r="B35" s="13">
        <v>17</v>
      </c>
      <c r="C35" s="440">
        <v>55.664702030124403</v>
      </c>
      <c r="D35" s="442">
        <v>44.627581575393798</v>
      </c>
    </row>
    <row r="36" spans="1:4" x14ac:dyDescent="0.3">
      <c r="A36" s="4" t="s">
        <v>59</v>
      </c>
      <c r="B36" s="13">
        <v>18</v>
      </c>
      <c r="C36" s="440">
        <v>75.763953194713395</v>
      </c>
      <c r="D36" s="442">
        <v>56.459441368581999</v>
      </c>
    </row>
    <row r="37" spans="1:4" x14ac:dyDescent="0.3">
      <c r="A37" s="4" t="s">
        <v>60</v>
      </c>
      <c r="B37" s="13">
        <v>40</v>
      </c>
      <c r="C37" s="440">
        <v>56.643584406021198</v>
      </c>
      <c r="D37" s="442">
        <v>37.054443792921099</v>
      </c>
    </row>
    <row r="38" spans="1:4" x14ac:dyDescent="0.3">
      <c r="A38" s="4" t="s">
        <v>61</v>
      </c>
      <c r="B38" s="13" t="s">
        <v>34</v>
      </c>
      <c r="C38" s="440" t="s">
        <v>34</v>
      </c>
      <c r="D38" s="442" t="s">
        <v>34</v>
      </c>
    </row>
    <row r="39" spans="1:4" x14ac:dyDescent="0.3">
      <c r="A39" s="4" t="s">
        <v>62</v>
      </c>
      <c r="B39" s="13">
        <v>32</v>
      </c>
      <c r="C39" s="440">
        <v>49.631640170608797</v>
      </c>
      <c r="D39" s="442">
        <v>37.6788333737626</v>
      </c>
    </row>
    <row r="40" spans="1:4" x14ac:dyDescent="0.3">
      <c r="A40" s="4" t="s">
        <v>4</v>
      </c>
      <c r="B40" s="13">
        <v>227</v>
      </c>
      <c r="C40" s="440">
        <v>61.4954501494041</v>
      </c>
      <c r="D40" s="442">
        <v>47.600916962355697</v>
      </c>
    </row>
    <row r="41" spans="1:4" x14ac:dyDescent="0.3">
      <c r="A41" s="4" t="s">
        <v>63</v>
      </c>
      <c r="B41" s="13" t="s">
        <v>34</v>
      </c>
      <c r="C41" s="440" t="s">
        <v>34</v>
      </c>
      <c r="D41" s="442" t="s">
        <v>34</v>
      </c>
    </row>
    <row r="42" spans="1:4" x14ac:dyDescent="0.3">
      <c r="A42" s="4" t="s">
        <v>64</v>
      </c>
      <c r="B42" s="13">
        <v>22</v>
      </c>
      <c r="C42" s="440">
        <v>86.498387984587595</v>
      </c>
      <c r="D42" s="442">
        <v>65.372524222842102</v>
      </c>
    </row>
    <row r="43" spans="1:4" x14ac:dyDescent="0.3">
      <c r="A43" s="4" t="s">
        <v>65</v>
      </c>
      <c r="B43" s="13">
        <v>24</v>
      </c>
      <c r="C43" s="440">
        <v>89.235917456776406</v>
      </c>
      <c r="D43" s="442">
        <v>61.2374701542373</v>
      </c>
    </row>
    <row r="44" spans="1:4" x14ac:dyDescent="0.3">
      <c r="A44" s="4" t="s">
        <v>66</v>
      </c>
      <c r="B44" s="13">
        <v>36</v>
      </c>
      <c r="C44" s="440">
        <v>62.851356541778699</v>
      </c>
      <c r="D44" s="442">
        <v>41.709367024547497</v>
      </c>
    </row>
    <row r="45" spans="1:4" x14ac:dyDescent="0.3">
      <c r="A45" s="4" t="s">
        <v>67</v>
      </c>
      <c r="B45" s="13" t="s">
        <v>34</v>
      </c>
      <c r="C45" s="440" t="s">
        <v>34</v>
      </c>
      <c r="D45" s="442" t="s">
        <v>34</v>
      </c>
    </row>
    <row r="46" spans="1:4" x14ac:dyDescent="0.3">
      <c r="A46" s="4" t="s">
        <v>68</v>
      </c>
      <c r="B46" s="13">
        <v>13</v>
      </c>
      <c r="C46" s="440">
        <v>46.511627906976699</v>
      </c>
      <c r="D46" s="442">
        <v>32.3681366860501</v>
      </c>
    </row>
    <row r="47" spans="1:4" x14ac:dyDescent="0.3">
      <c r="A47" s="4" t="s">
        <v>69</v>
      </c>
      <c r="B47" s="13">
        <v>27</v>
      </c>
      <c r="C47" s="440">
        <v>83.765085471411297</v>
      </c>
      <c r="D47" s="442">
        <v>53.513106352071901</v>
      </c>
    </row>
    <row r="48" spans="1:4" x14ac:dyDescent="0.3">
      <c r="A48" s="4" t="s">
        <v>70</v>
      </c>
      <c r="B48" s="13" t="s">
        <v>34</v>
      </c>
      <c r="C48" s="440" t="s">
        <v>34</v>
      </c>
      <c r="D48" s="442" t="s">
        <v>34</v>
      </c>
    </row>
    <row r="49" spans="1:4" x14ac:dyDescent="0.3">
      <c r="A49" s="4" t="s">
        <v>71</v>
      </c>
      <c r="B49" s="13" t="s">
        <v>34</v>
      </c>
      <c r="C49" s="440" t="s">
        <v>34</v>
      </c>
      <c r="D49" s="442" t="s">
        <v>34</v>
      </c>
    </row>
    <row r="50" spans="1:4" x14ac:dyDescent="0.3">
      <c r="A50" s="4" t="s">
        <v>72</v>
      </c>
      <c r="B50" s="13">
        <v>11</v>
      </c>
      <c r="C50" s="440">
        <v>57.2409845449342</v>
      </c>
      <c r="D50" s="442">
        <v>38.720833587917198</v>
      </c>
    </row>
    <row r="51" spans="1:4" x14ac:dyDescent="0.3">
      <c r="A51" s="4" t="s">
        <v>73</v>
      </c>
      <c r="B51" s="13" t="s">
        <v>34</v>
      </c>
      <c r="C51" s="440" t="s">
        <v>34</v>
      </c>
      <c r="D51" s="442" t="s">
        <v>34</v>
      </c>
    </row>
    <row r="52" spans="1:4" x14ac:dyDescent="0.3">
      <c r="A52" s="4" t="s">
        <v>74</v>
      </c>
      <c r="B52" s="13">
        <v>45</v>
      </c>
      <c r="C52" s="440">
        <v>80.9134226377776</v>
      </c>
      <c r="D52" s="442">
        <v>61.682666272435</v>
      </c>
    </row>
    <row r="53" spans="1:4" x14ac:dyDescent="0.3">
      <c r="A53" s="4" t="s">
        <v>75</v>
      </c>
      <c r="B53" s="13">
        <v>11</v>
      </c>
      <c r="C53" s="440">
        <v>60.5526808323241</v>
      </c>
      <c r="D53" s="442">
        <v>36.699269944508501</v>
      </c>
    </row>
    <row r="54" spans="1:4" x14ac:dyDescent="0.3">
      <c r="A54" s="4" t="s">
        <v>5</v>
      </c>
      <c r="B54" s="13">
        <v>230</v>
      </c>
      <c r="C54" s="440">
        <v>47.2584936868817</v>
      </c>
      <c r="D54" s="442">
        <v>42.0290212911003</v>
      </c>
    </row>
    <row r="55" spans="1:4" x14ac:dyDescent="0.3">
      <c r="A55" s="4" t="s">
        <v>76</v>
      </c>
      <c r="B55" s="13" t="s">
        <v>34</v>
      </c>
      <c r="C55" s="440" t="s">
        <v>34</v>
      </c>
      <c r="D55" s="442" t="s">
        <v>34</v>
      </c>
    </row>
    <row r="56" spans="1:4" x14ac:dyDescent="0.3">
      <c r="A56" s="4" t="s">
        <v>77</v>
      </c>
      <c r="B56" s="13" t="s">
        <v>34</v>
      </c>
      <c r="C56" s="440" t="s">
        <v>34</v>
      </c>
      <c r="D56" s="442" t="s">
        <v>34</v>
      </c>
    </row>
    <row r="57" spans="1:4" x14ac:dyDescent="0.3">
      <c r="A57" s="4" t="s">
        <v>78</v>
      </c>
      <c r="B57" s="13">
        <v>27</v>
      </c>
      <c r="C57" s="440">
        <v>60.236931932266899</v>
      </c>
      <c r="D57" s="442">
        <v>48.209416123493099</v>
      </c>
    </row>
    <row r="58" spans="1:4" x14ac:dyDescent="0.3">
      <c r="A58" s="4" t="s">
        <v>79</v>
      </c>
      <c r="B58" s="13" t="s">
        <v>34</v>
      </c>
      <c r="C58" s="440" t="s">
        <v>34</v>
      </c>
      <c r="D58" s="442" t="s">
        <v>34</v>
      </c>
    </row>
    <row r="59" spans="1:4" x14ac:dyDescent="0.3">
      <c r="A59" s="4" t="s">
        <v>80</v>
      </c>
      <c r="B59" s="13">
        <v>19</v>
      </c>
      <c r="C59" s="440">
        <v>53.622329466881197</v>
      </c>
      <c r="D59" s="442">
        <v>39.018374508789897</v>
      </c>
    </row>
    <row r="60" spans="1:4" x14ac:dyDescent="0.3">
      <c r="A60" s="4" t="s">
        <v>81</v>
      </c>
      <c r="B60" s="13">
        <v>33</v>
      </c>
      <c r="C60" s="440">
        <v>58.207217694994199</v>
      </c>
      <c r="D60" s="442">
        <v>32.020522809499496</v>
      </c>
    </row>
    <row r="61" spans="1:4" x14ac:dyDescent="0.3">
      <c r="A61" s="4" t="s">
        <v>82</v>
      </c>
      <c r="B61" s="13">
        <v>38</v>
      </c>
      <c r="C61" s="440">
        <v>70.2974692911055</v>
      </c>
      <c r="D61" s="442">
        <v>49.867387833733503</v>
      </c>
    </row>
    <row r="62" spans="1:4" x14ac:dyDescent="0.3">
      <c r="A62" s="4" t="s">
        <v>83</v>
      </c>
      <c r="B62" s="13">
        <v>18</v>
      </c>
      <c r="C62" s="440">
        <v>69.6028769189126</v>
      </c>
      <c r="D62" s="442">
        <v>50.682714861276096</v>
      </c>
    </row>
    <row r="63" spans="1:4" x14ac:dyDescent="0.3">
      <c r="A63" s="4" t="s">
        <v>84</v>
      </c>
      <c r="B63" s="13">
        <v>11</v>
      </c>
      <c r="C63" s="440">
        <v>42.804887539886401</v>
      </c>
      <c r="D63" s="442">
        <v>38.889921687081397</v>
      </c>
    </row>
    <row r="64" spans="1:4" x14ac:dyDescent="0.3">
      <c r="A64" s="4" t="s">
        <v>6</v>
      </c>
      <c r="B64" s="13">
        <v>68</v>
      </c>
      <c r="C64" s="440">
        <v>68.853089782403998</v>
      </c>
      <c r="D64" s="442">
        <v>57.990082083759397</v>
      </c>
    </row>
    <row r="65" spans="1:4" x14ac:dyDescent="0.3">
      <c r="A65" s="4" t="s">
        <v>85</v>
      </c>
      <c r="B65" s="13">
        <v>17</v>
      </c>
      <c r="C65" s="440">
        <v>58.874458874458902</v>
      </c>
      <c r="D65" s="442">
        <v>42.831873753428901</v>
      </c>
    </row>
    <row r="66" spans="1:4" x14ac:dyDescent="0.3">
      <c r="A66" s="4" t="s">
        <v>86</v>
      </c>
      <c r="B66" s="13">
        <v>19</v>
      </c>
      <c r="C66" s="440">
        <v>54.291919076465902</v>
      </c>
      <c r="D66" s="442">
        <v>51.778438739580402</v>
      </c>
    </row>
    <row r="67" spans="1:4" x14ac:dyDescent="0.3">
      <c r="A67" s="4" t="s">
        <v>87</v>
      </c>
      <c r="B67" s="13">
        <v>60</v>
      </c>
      <c r="C67" s="440">
        <v>57.275408803230299</v>
      </c>
      <c r="D67" s="442">
        <v>52.619336032887702</v>
      </c>
    </row>
    <row r="68" spans="1:4" x14ac:dyDescent="0.3">
      <c r="A68" s="4" t="s">
        <v>88</v>
      </c>
      <c r="B68" s="13" t="s">
        <v>34</v>
      </c>
      <c r="C68" s="440" t="s">
        <v>34</v>
      </c>
      <c r="D68" s="442" t="s">
        <v>34</v>
      </c>
    </row>
    <row r="69" spans="1:4" x14ac:dyDescent="0.3">
      <c r="A69" s="4" t="s">
        <v>89</v>
      </c>
      <c r="B69" s="13">
        <v>30</v>
      </c>
      <c r="C69" s="440">
        <v>64.238453138048399</v>
      </c>
      <c r="D69" s="442">
        <v>44.603864765534603</v>
      </c>
    </row>
    <row r="70" spans="1:4" x14ac:dyDescent="0.3">
      <c r="A70" s="4" t="s">
        <v>90</v>
      </c>
      <c r="B70" s="13">
        <v>87</v>
      </c>
      <c r="C70" s="440">
        <v>38.174805505947802</v>
      </c>
      <c r="D70" s="442">
        <v>56.2618998382558</v>
      </c>
    </row>
    <row r="71" spans="1:4" x14ac:dyDescent="0.3">
      <c r="A71" s="4" t="s">
        <v>91</v>
      </c>
      <c r="B71" s="13" t="s">
        <v>34</v>
      </c>
      <c r="C71" s="440" t="s">
        <v>34</v>
      </c>
      <c r="D71" s="442" t="s">
        <v>34</v>
      </c>
    </row>
    <row r="72" spans="1:4" x14ac:dyDescent="0.3">
      <c r="A72" s="4" t="s">
        <v>92</v>
      </c>
      <c r="B72" s="13">
        <v>14</v>
      </c>
      <c r="C72" s="440">
        <v>65.851364063969896</v>
      </c>
      <c r="D72" s="442">
        <v>51.637394434057903</v>
      </c>
    </row>
    <row r="73" spans="1:4" x14ac:dyDescent="0.3">
      <c r="A73" s="4" t="s">
        <v>93</v>
      </c>
      <c r="B73" s="13">
        <v>16</v>
      </c>
      <c r="C73" s="440">
        <v>52.512389641931101</v>
      </c>
      <c r="D73" s="442">
        <v>36.674581486596303</v>
      </c>
    </row>
    <row r="74" spans="1:4" x14ac:dyDescent="0.3">
      <c r="A74" s="4" t="s">
        <v>94</v>
      </c>
      <c r="B74" s="13">
        <v>13</v>
      </c>
      <c r="C74" s="440">
        <v>56.877843892194598</v>
      </c>
      <c r="D74" s="442">
        <v>42.986227584904199</v>
      </c>
    </row>
    <row r="75" spans="1:4" x14ac:dyDescent="0.3">
      <c r="A75" s="4" t="s">
        <v>95</v>
      </c>
      <c r="B75" s="13" t="s">
        <v>34</v>
      </c>
      <c r="C75" s="440" t="s">
        <v>34</v>
      </c>
      <c r="D75" s="442" t="s">
        <v>34</v>
      </c>
    </row>
    <row r="76" spans="1:4" x14ac:dyDescent="0.3">
      <c r="A76" s="4" t="s">
        <v>96</v>
      </c>
      <c r="B76" s="13" t="s">
        <v>34</v>
      </c>
      <c r="C76" s="440" t="s">
        <v>34</v>
      </c>
      <c r="D76" s="442" t="s">
        <v>34</v>
      </c>
    </row>
    <row r="77" spans="1:4" x14ac:dyDescent="0.3">
      <c r="A77" s="4" t="s">
        <v>97</v>
      </c>
      <c r="B77" s="13">
        <v>13</v>
      </c>
      <c r="C77" s="440">
        <v>73.222935676467301</v>
      </c>
      <c r="D77" s="442">
        <v>52.2334360770949</v>
      </c>
    </row>
    <row r="78" spans="1:4" x14ac:dyDescent="0.3">
      <c r="A78" s="4" t="s">
        <v>98</v>
      </c>
      <c r="B78" s="13">
        <v>59</v>
      </c>
      <c r="C78" s="440">
        <v>72.669047912304507</v>
      </c>
      <c r="D78" s="442">
        <v>63.355244050325801</v>
      </c>
    </row>
    <row r="79" spans="1:4" x14ac:dyDescent="0.3">
      <c r="A79" s="4" t="s">
        <v>99</v>
      </c>
      <c r="B79" s="13">
        <v>25</v>
      </c>
      <c r="C79" s="440">
        <v>75.426157791522101</v>
      </c>
      <c r="D79" s="442">
        <v>57.100707539731701</v>
      </c>
    </row>
    <row r="80" spans="1:4" x14ac:dyDescent="0.3">
      <c r="A80" s="4" t="s">
        <v>100</v>
      </c>
      <c r="B80" s="13">
        <v>33</v>
      </c>
      <c r="C80" s="440">
        <v>61.117901989109903</v>
      </c>
      <c r="D80" s="442">
        <v>37.229500037159802</v>
      </c>
    </row>
    <row r="81" spans="1:4" x14ac:dyDescent="0.3">
      <c r="A81" s="4" t="s">
        <v>101</v>
      </c>
      <c r="B81" s="13">
        <v>38</v>
      </c>
      <c r="C81" s="440">
        <v>51.277207281363403</v>
      </c>
      <c r="D81" s="442">
        <v>52.0933102384368</v>
      </c>
    </row>
    <row r="82" spans="1:4" x14ac:dyDescent="0.3">
      <c r="A82" s="4" t="s">
        <v>102</v>
      </c>
      <c r="B82" s="13">
        <v>145</v>
      </c>
      <c r="C82" s="440">
        <v>41.170958857434897</v>
      </c>
      <c r="D82" s="442">
        <v>51.896281563402503</v>
      </c>
    </row>
    <row r="83" spans="1:4" x14ac:dyDescent="0.3">
      <c r="A83" s="4" t="s">
        <v>103</v>
      </c>
      <c r="B83" s="13">
        <v>16</v>
      </c>
      <c r="C83" s="440">
        <v>73.036015885333498</v>
      </c>
      <c r="D83" s="442">
        <v>55.568301661437701</v>
      </c>
    </row>
    <row r="84" spans="1:4" x14ac:dyDescent="0.3">
      <c r="A84" s="4" t="s">
        <v>104</v>
      </c>
      <c r="B84" s="13" t="s">
        <v>34</v>
      </c>
      <c r="C84" s="440" t="s">
        <v>34</v>
      </c>
      <c r="D84" s="442" t="s">
        <v>34</v>
      </c>
    </row>
    <row r="85" spans="1:4" x14ac:dyDescent="0.3">
      <c r="A85" s="4" t="s">
        <v>105</v>
      </c>
      <c r="B85" s="13">
        <v>59</v>
      </c>
      <c r="C85" s="440">
        <v>59.2893319398665</v>
      </c>
      <c r="D85" s="442">
        <v>46.270095699431302</v>
      </c>
    </row>
    <row r="86" spans="1:4" x14ac:dyDescent="0.3">
      <c r="A86" s="4" t="s">
        <v>9</v>
      </c>
      <c r="B86" s="13">
        <v>495</v>
      </c>
      <c r="C86" s="440">
        <v>53.545177526602203</v>
      </c>
      <c r="D86" s="442">
        <v>52.632150447410702</v>
      </c>
    </row>
    <row r="87" spans="1:4" x14ac:dyDescent="0.3">
      <c r="A87" s="4" t="s">
        <v>106</v>
      </c>
      <c r="B87" s="13">
        <v>11</v>
      </c>
      <c r="C87" s="440">
        <v>54.495912806539501</v>
      </c>
      <c r="D87" s="442">
        <v>44.081061471348697</v>
      </c>
    </row>
    <row r="88" spans="1:4" x14ac:dyDescent="0.3">
      <c r="A88" s="4" t="s">
        <v>107</v>
      </c>
      <c r="B88" s="13" t="s">
        <v>34</v>
      </c>
      <c r="C88" s="440" t="s">
        <v>34</v>
      </c>
      <c r="D88" s="442" t="s">
        <v>34</v>
      </c>
    </row>
    <row r="89" spans="1:4" x14ac:dyDescent="0.3">
      <c r="A89" s="4" t="s">
        <v>12</v>
      </c>
      <c r="B89" s="13">
        <v>103</v>
      </c>
      <c r="C89" s="440">
        <v>64.676960559612695</v>
      </c>
      <c r="D89" s="442">
        <v>40.918415888650799</v>
      </c>
    </row>
    <row r="90" spans="1:4" x14ac:dyDescent="0.3">
      <c r="A90" s="4" t="s">
        <v>108</v>
      </c>
      <c r="B90" s="13">
        <v>118</v>
      </c>
      <c r="C90" s="440">
        <v>58.835554624823601</v>
      </c>
      <c r="D90" s="442">
        <v>53.857240995888603</v>
      </c>
    </row>
    <row r="91" spans="1:4" x14ac:dyDescent="0.3">
      <c r="A91" s="4" t="s">
        <v>109</v>
      </c>
      <c r="B91" s="13">
        <v>35</v>
      </c>
      <c r="C91" s="440">
        <v>57.372346528972997</v>
      </c>
      <c r="D91" s="442">
        <v>51.909841694623097</v>
      </c>
    </row>
    <row r="92" spans="1:4" x14ac:dyDescent="0.3">
      <c r="A92" s="4" t="s">
        <v>110</v>
      </c>
      <c r="B92" s="13" t="s">
        <v>34</v>
      </c>
      <c r="C92" s="440" t="s">
        <v>34</v>
      </c>
      <c r="D92" s="442" t="s">
        <v>34</v>
      </c>
    </row>
    <row r="93" spans="1:4" x14ac:dyDescent="0.3">
      <c r="A93" s="4" t="s">
        <v>111</v>
      </c>
      <c r="B93" s="13">
        <v>17</v>
      </c>
      <c r="C93" s="440">
        <v>96.175605340574805</v>
      </c>
      <c r="D93" s="442">
        <v>63.282125816391797</v>
      </c>
    </row>
    <row r="94" spans="1:4" x14ac:dyDescent="0.3">
      <c r="A94" s="4" t="s">
        <v>112</v>
      </c>
      <c r="B94" s="13">
        <v>13</v>
      </c>
      <c r="C94" s="440">
        <v>64.867022603662505</v>
      </c>
      <c r="D94" s="442">
        <v>52.187999351572401</v>
      </c>
    </row>
    <row r="95" spans="1:4" x14ac:dyDescent="0.3">
      <c r="A95" s="4" t="s">
        <v>113</v>
      </c>
      <c r="B95" s="13" t="s">
        <v>34</v>
      </c>
      <c r="C95" s="440" t="s">
        <v>34</v>
      </c>
      <c r="D95" s="442" t="s">
        <v>34</v>
      </c>
    </row>
    <row r="96" spans="1:4" x14ac:dyDescent="0.3">
      <c r="A96" s="4" t="s">
        <v>114</v>
      </c>
      <c r="B96" s="13">
        <v>32</v>
      </c>
      <c r="C96" s="440">
        <v>77.067578633013795</v>
      </c>
      <c r="D96" s="442">
        <v>67.502906639662797</v>
      </c>
    </row>
    <row r="97" spans="1:4" x14ac:dyDescent="0.3">
      <c r="A97" s="4" t="s">
        <v>115</v>
      </c>
      <c r="B97" s="13">
        <v>78</v>
      </c>
      <c r="C97" s="440">
        <v>58.1053196165049</v>
      </c>
      <c r="D97" s="442">
        <v>44.461472841230602</v>
      </c>
    </row>
    <row r="98" spans="1:4" x14ac:dyDescent="0.3">
      <c r="A98" s="4" t="s">
        <v>116</v>
      </c>
      <c r="B98" s="13">
        <v>12</v>
      </c>
      <c r="C98" s="440">
        <v>73.099415204678394</v>
      </c>
      <c r="D98" s="442">
        <v>53.1470099598084</v>
      </c>
    </row>
    <row r="99" spans="1:4" x14ac:dyDescent="0.3">
      <c r="A99" s="4" t="s">
        <v>117</v>
      </c>
      <c r="B99" s="13">
        <v>19</v>
      </c>
      <c r="C99" s="440">
        <v>57.502572483505801</v>
      </c>
      <c r="D99" s="442">
        <v>43.418691201054997</v>
      </c>
    </row>
    <row r="100" spans="1:4" x14ac:dyDescent="0.3">
      <c r="A100" s="4" t="s">
        <v>22</v>
      </c>
      <c r="B100" s="13">
        <v>20</v>
      </c>
      <c r="C100" s="440">
        <v>72.301352035283102</v>
      </c>
      <c r="D100" s="442">
        <v>51.764629368719099</v>
      </c>
    </row>
    <row r="101" spans="1:4" x14ac:dyDescent="0.3">
      <c r="A101" s="4" t="s">
        <v>118</v>
      </c>
      <c r="B101" s="13">
        <v>79</v>
      </c>
      <c r="C101" s="440">
        <v>30.890144479852999</v>
      </c>
      <c r="D101" s="442">
        <v>33.607394611738002</v>
      </c>
    </row>
    <row r="102" spans="1:4" x14ac:dyDescent="0.3">
      <c r="A102" s="4" t="s">
        <v>119</v>
      </c>
      <c r="B102" s="13">
        <v>66</v>
      </c>
      <c r="C102" s="440">
        <v>43.444775765714198</v>
      </c>
      <c r="D102" s="442">
        <v>43.434822917600101</v>
      </c>
    </row>
    <row r="103" spans="1:4" ht="24" customHeight="1" x14ac:dyDescent="0.3">
      <c r="A103" s="690" t="s">
        <v>177</v>
      </c>
      <c r="B103" s="691"/>
      <c r="C103" s="691"/>
      <c r="D103" s="691"/>
    </row>
    <row r="104" spans="1:4" ht="14.4" customHeight="1" x14ac:dyDescent="0.3">
      <c r="A104" s="690" t="s">
        <v>26</v>
      </c>
      <c r="B104" s="691"/>
      <c r="C104" s="691"/>
      <c r="D104" s="691"/>
    </row>
  </sheetData>
  <mergeCells count="6">
    <mergeCell ref="A104:D104"/>
    <mergeCell ref="A1:D1"/>
    <mergeCell ref="A2:D2"/>
    <mergeCell ref="A4:A5"/>
    <mergeCell ref="B4:D4"/>
    <mergeCell ref="A103:D103"/>
  </mergeCells>
  <pageMargins left="0.7" right="0.7" top="0.75" bottom="0.75" header="0.3" footer="0.3"/>
  <pageSetup paperSize="9" fitToHeight="0" orientation="landscape" horizontalDpi="300" verticalDpi="300"/>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sheetPr>
    <pageSetUpPr fitToPage="1"/>
  </sheetPr>
  <dimension ref="A1:K23"/>
  <sheetViews>
    <sheetView workbookViewId="0">
      <pane ySplit="5" topLeftCell="A6" activePane="bottomLeft" state="frozen"/>
      <selection pane="bottomLeft" sqref="A1:J1"/>
    </sheetView>
  </sheetViews>
  <sheetFormatPr defaultColWidth="11.5546875" defaultRowHeight="14.4" x14ac:dyDescent="0.3"/>
  <cols>
    <col min="1" max="1" width="23.88671875" customWidth="1"/>
    <col min="2" max="10" width="12.33203125" customWidth="1"/>
  </cols>
  <sheetData>
    <row r="1" spans="1:11" ht="21" x14ac:dyDescent="0.4">
      <c r="A1" s="692" t="s">
        <v>214</v>
      </c>
      <c r="B1" s="692"/>
      <c r="C1" s="692"/>
      <c r="D1" s="692"/>
      <c r="E1" s="692"/>
      <c r="F1" s="692"/>
      <c r="G1" s="692"/>
      <c r="H1" s="692"/>
      <c r="I1" s="692"/>
      <c r="J1" s="692"/>
    </row>
    <row r="2" spans="1:11" ht="21" x14ac:dyDescent="0.4">
      <c r="A2" s="692" t="s">
        <v>192</v>
      </c>
      <c r="B2" s="692"/>
      <c r="C2" s="692"/>
      <c r="D2" s="692"/>
      <c r="E2" s="692"/>
      <c r="F2" s="692"/>
      <c r="G2" s="692"/>
      <c r="H2" s="692"/>
      <c r="I2" s="692"/>
      <c r="J2" s="692"/>
    </row>
    <row r="3" spans="1:11" x14ac:dyDescent="0.3">
      <c r="A3" s="3"/>
      <c r="B3" s="3"/>
      <c r="C3" s="3"/>
      <c r="D3" s="3"/>
      <c r="E3" s="3"/>
      <c r="F3" s="3"/>
      <c r="G3" s="3"/>
      <c r="H3" s="3"/>
      <c r="I3" s="3"/>
      <c r="J3" s="3"/>
    </row>
    <row r="4" spans="1:11" x14ac:dyDescent="0.3">
      <c r="A4" s="693" t="s">
        <v>20</v>
      </c>
      <c r="B4" s="694" t="s">
        <v>21</v>
      </c>
      <c r="C4" s="694" t="s">
        <v>17</v>
      </c>
      <c r="D4" s="694" t="s">
        <v>17</v>
      </c>
      <c r="E4" s="694" t="s">
        <v>22</v>
      </c>
      <c r="F4" s="694" t="s">
        <v>17</v>
      </c>
      <c r="G4" s="694" t="s">
        <v>17</v>
      </c>
      <c r="H4" s="694" t="s">
        <v>23</v>
      </c>
      <c r="I4" s="694" t="s">
        <v>17</v>
      </c>
      <c r="J4" s="694" t="s">
        <v>17</v>
      </c>
      <c r="K4" t="s">
        <v>17</v>
      </c>
    </row>
    <row r="5" spans="1:11" ht="41.4" x14ac:dyDescent="0.3">
      <c r="A5" s="693" t="s">
        <v>17</v>
      </c>
      <c r="B5" s="5" t="s">
        <v>18</v>
      </c>
      <c r="C5" s="5" t="s">
        <v>19</v>
      </c>
      <c r="D5" s="5" t="s">
        <v>193</v>
      </c>
      <c r="E5" s="5" t="s">
        <v>18</v>
      </c>
      <c r="F5" s="5" t="s">
        <v>19</v>
      </c>
      <c r="G5" s="5" t="s">
        <v>193</v>
      </c>
      <c r="H5" s="5" t="s">
        <v>18</v>
      </c>
      <c r="I5" s="5" t="s">
        <v>19</v>
      </c>
      <c r="J5" s="5" t="s">
        <v>193</v>
      </c>
      <c r="K5" t="s">
        <v>17</v>
      </c>
    </row>
    <row r="6" spans="1:11" x14ac:dyDescent="0.3">
      <c r="A6" s="3"/>
      <c r="B6" s="3"/>
      <c r="C6" s="3"/>
      <c r="D6" s="3"/>
      <c r="E6" s="3"/>
      <c r="F6" s="3"/>
      <c r="G6" s="3"/>
      <c r="H6" s="3"/>
      <c r="I6" s="3"/>
      <c r="J6" s="3"/>
    </row>
    <row r="7" spans="1:11" x14ac:dyDescent="0.3">
      <c r="A7" s="6" t="s">
        <v>1</v>
      </c>
      <c r="B7" s="14">
        <v>810</v>
      </c>
      <c r="C7" s="445">
        <v>11.612620194203201</v>
      </c>
      <c r="D7" s="447">
        <v>12.239192194028201</v>
      </c>
      <c r="E7" s="14">
        <v>278</v>
      </c>
      <c r="F7" s="449">
        <v>5.09350801256448</v>
      </c>
      <c r="G7" s="451">
        <v>5.2963334266116204</v>
      </c>
      <c r="H7" s="14">
        <v>528</v>
      </c>
      <c r="I7" s="453">
        <v>44.5946322589799</v>
      </c>
      <c r="J7" s="455">
        <v>43.650949607502298</v>
      </c>
    </row>
    <row r="8" spans="1:11" x14ac:dyDescent="0.3">
      <c r="A8" s="4" t="s">
        <v>2</v>
      </c>
      <c r="B8" s="13">
        <v>99</v>
      </c>
      <c r="C8" s="444">
        <v>14.0632790736987</v>
      </c>
      <c r="D8" s="446">
        <v>13.8995137164497</v>
      </c>
      <c r="E8" s="13">
        <v>27</v>
      </c>
      <c r="F8" s="448">
        <v>5.84246127746498</v>
      </c>
      <c r="G8" s="450">
        <v>5.5503633304747</v>
      </c>
      <c r="H8" s="13">
        <v>71</v>
      </c>
      <c r="I8" s="452">
        <v>37.043993655563902</v>
      </c>
      <c r="J8" s="454">
        <v>35.709324983923402</v>
      </c>
    </row>
    <row r="9" spans="1:11" x14ac:dyDescent="0.3">
      <c r="A9" s="4" t="s">
        <v>3</v>
      </c>
      <c r="B9" s="13">
        <v>40</v>
      </c>
      <c r="C9" s="444">
        <v>5.0800166116543197</v>
      </c>
      <c r="D9" s="446">
        <v>5.4057882510074</v>
      </c>
      <c r="E9" s="13">
        <v>40</v>
      </c>
      <c r="F9" s="448">
        <v>5.3899638872419597</v>
      </c>
      <c r="G9" s="450">
        <v>5.7257840903755701</v>
      </c>
      <c r="H9" s="13">
        <v>0</v>
      </c>
      <c r="I9" s="452">
        <v>0</v>
      </c>
      <c r="J9" s="454">
        <v>0</v>
      </c>
    </row>
    <row r="10" spans="1:11" x14ac:dyDescent="0.3">
      <c r="A10" s="4" t="s">
        <v>4</v>
      </c>
      <c r="B10" s="13">
        <v>40</v>
      </c>
      <c r="C10" s="444">
        <v>10.836202669498499</v>
      </c>
      <c r="D10" s="446">
        <v>11.765440600714999</v>
      </c>
      <c r="E10" s="13" t="s">
        <v>34</v>
      </c>
      <c r="F10" s="448" t="s">
        <v>34</v>
      </c>
      <c r="G10" s="450" t="s">
        <v>34</v>
      </c>
      <c r="H10" s="13">
        <v>32</v>
      </c>
      <c r="I10" s="452">
        <v>45.698617616817103</v>
      </c>
      <c r="J10" s="454">
        <v>46.927005513221197</v>
      </c>
    </row>
    <row r="11" spans="1:11" x14ac:dyDescent="0.3">
      <c r="A11" s="4" t="s">
        <v>5</v>
      </c>
      <c r="B11" s="13">
        <v>51</v>
      </c>
      <c r="C11" s="444">
        <v>10.4790572957868</v>
      </c>
      <c r="D11" s="446">
        <v>10.417352979729699</v>
      </c>
      <c r="E11" s="13">
        <v>17</v>
      </c>
      <c r="F11" s="448">
        <v>4.0758686994862003</v>
      </c>
      <c r="G11" s="450">
        <v>3.9977387147747101</v>
      </c>
      <c r="H11" s="13">
        <v>34</v>
      </c>
      <c r="I11" s="452">
        <v>78.536450152453099</v>
      </c>
      <c r="J11" s="454">
        <v>74.410188892813906</v>
      </c>
    </row>
    <row r="12" spans="1:11" x14ac:dyDescent="0.3">
      <c r="A12" s="4" t="s">
        <v>6</v>
      </c>
      <c r="B12" s="13">
        <v>16</v>
      </c>
      <c r="C12" s="444">
        <v>16.200727007624501</v>
      </c>
      <c r="D12" s="446">
        <v>17.5933755799769</v>
      </c>
      <c r="E12" s="13" t="s">
        <v>34</v>
      </c>
      <c r="F12" s="448" t="s">
        <v>34</v>
      </c>
      <c r="G12" s="450" t="s">
        <v>34</v>
      </c>
      <c r="H12" s="13" t="s">
        <v>34</v>
      </c>
      <c r="I12" s="452" t="s">
        <v>34</v>
      </c>
      <c r="J12" s="454" t="s">
        <v>34</v>
      </c>
    </row>
    <row r="13" spans="1:11" x14ac:dyDescent="0.3">
      <c r="A13" s="4" t="s">
        <v>7</v>
      </c>
      <c r="B13" s="13">
        <v>75</v>
      </c>
      <c r="C13" s="444">
        <v>5.3092120492213501</v>
      </c>
      <c r="D13" s="446">
        <v>5.3445021342037196</v>
      </c>
      <c r="E13" s="13">
        <v>35</v>
      </c>
      <c r="F13" s="448">
        <v>3.01556462139586</v>
      </c>
      <c r="G13" s="450">
        <v>2.9661533955420798</v>
      </c>
      <c r="H13" s="13">
        <v>40</v>
      </c>
      <c r="I13" s="452">
        <v>24.543942861701002</v>
      </c>
      <c r="J13" s="454">
        <v>22.467229343716401</v>
      </c>
    </row>
    <row r="14" spans="1:11" x14ac:dyDescent="0.3">
      <c r="A14" s="4" t="s">
        <v>8</v>
      </c>
      <c r="B14" s="13" t="s">
        <v>34</v>
      </c>
      <c r="C14" s="444" t="s">
        <v>34</v>
      </c>
      <c r="D14" s="446" t="s">
        <v>34</v>
      </c>
      <c r="E14" s="13" t="s">
        <v>34</v>
      </c>
      <c r="F14" s="448" t="s">
        <v>34</v>
      </c>
      <c r="G14" s="450" t="s">
        <v>34</v>
      </c>
      <c r="H14" s="13" t="s">
        <v>34</v>
      </c>
      <c r="I14" s="452" t="s">
        <v>34</v>
      </c>
      <c r="J14" s="454" t="s">
        <v>34</v>
      </c>
    </row>
    <row r="15" spans="1:11" x14ac:dyDescent="0.3">
      <c r="A15" s="4" t="s">
        <v>9</v>
      </c>
      <c r="B15" s="13">
        <v>341</v>
      </c>
      <c r="C15" s="444">
        <v>36.8866778516593</v>
      </c>
      <c r="D15" s="446">
        <v>38.220692574293103</v>
      </c>
      <c r="E15" s="13">
        <v>40</v>
      </c>
      <c r="F15" s="448">
        <v>10.717826424801</v>
      </c>
      <c r="G15" s="450">
        <v>11.7919398598094</v>
      </c>
      <c r="H15" s="13">
        <v>300</v>
      </c>
      <c r="I15" s="452">
        <v>59.401706016996798</v>
      </c>
      <c r="J15" s="454">
        <v>59.082730000732496</v>
      </c>
    </row>
    <row r="16" spans="1:11" x14ac:dyDescent="0.3">
      <c r="A16" s="4" t="s">
        <v>10</v>
      </c>
      <c r="B16" s="13">
        <v>27</v>
      </c>
      <c r="C16" s="444">
        <v>6.27298642943936</v>
      </c>
      <c r="D16" s="446">
        <v>6.8565652717965202</v>
      </c>
      <c r="E16" s="13">
        <v>21</v>
      </c>
      <c r="F16" s="448">
        <v>5.4838448541950102</v>
      </c>
      <c r="G16" s="450">
        <v>6.0106051507444702</v>
      </c>
      <c r="H16" s="13" t="s">
        <v>34</v>
      </c>
      <c r="I16" s="452" t="s">
        <v>34</v>
      </c>
      <c r="J16" s="454" t="s">
        <v>34</v>
      </c>
    </row>
    <row r="17" spans="1:10" x14ac:dyDescent="0.3">
      <c r="A17" s="4" t="s">
        <v>11</v>
      </c>
      <c r="B17" s="13">
        <v>27</v>
      </c>
      <c r="C17" s="444">
        <v>7.8145802702108202</v>
      </c>
      <c r="D17" s="446">
        <v>8.6962328488951908</v>
      </c>
      <c r="E17" s="13" t="s">
        <v>34</v>
      </c>
      <c r="F17" s="448" t="s">
        <v>34</v>
      </c>
      <c r="G17" s="450" t="s">
        <v>34</v>
      </c>
      <c r="H17" s="13" t="s">
        <v>34</v>
      </c>
      <c r="I17" s="452" t="s">
        <v>34</v>
      </c>
      <c r="J17" s="454" t="s">
        <v>34</v>
      </c>
    </row>
    <row r="18" spans="1:10" x14ac:dyDescent="0.3">
      <c r="A18" s="4" t="s">
        <v>12</v>
      </c>
      <c r="B18" s="13" t="s">
        <v>34</v>
      </c>
      <c r="C18" s="444" t="s">
        <v>34</v>
      </c>
      <c r="D18" s="446" t="s">
        <v>34</v>
      </c>
      <c r="E18" s="13" t="s">
        <v>34</v>
      </c>
      <c r="F18" s="448" t="s">
        <v>34</v>
      </c>
      <c r="G18" s="450" t="s">
        <v>34</v>
      </c>
      <c r="H18" s="13">
        <v>0</v>
      </c>
      <c r="I18" s="452">
        <v>0</v>
      </c>
      <c r="J18" s="454">
        <v>0</v>
      </c>
    </row>
    <row r="19" spans="1:10" x14ac:dyDescent="0.3">
      <c r="A19" s="4" t="s">
        <v>13</v>
      </c>
      <c r="B19" s="13">
        <v>14</v>
      </c>
      <c r="C19" s="444">
        <v>3.82387243561555</v>
      </c>
      <c r="D19" s="446">
        <v>4.0700739471544596</v>
      </c>
      <c r="E19" s="13" t="s">
        <v>34</v>
      </c>
      <c r="F19" s="448" t="s">
        <v>34</v>
      </c>
      <c r="G19" s="450" t="s">
        <v>34</v>
      </c>
      <c r="H19" s="13" t="s">
        <v>34</v>
      </c>
      <c r="I19" s="452" t="s">
        <v>34</v>
      </c>
      <c r="J19" s="454" t="s">
        <v>34</v>
      </c>
    </row>
    <row r="20" spans="1:10" x14ac:dyDescent="0.3">
      <c r="A20" s="4" t="s">
        <v>14</v>
      </c>
      <c r="B20" s="13">
        <v>55</v>
      </c>
      <c r="C20" s="444">
        <v>10.3776913599115</v>
      </c>
      <c r="D20" s="446">
        <v>11.6307623623638</v>
      </c>
      <c r="E20" s="13">
        <v>26</v>
      </c>
      <c r="F20" s="448">
        <v>6.11974937272569</v>
      </c>
      <c r="G20" s="450">
        <v>6.7424339832047897</v>
      </c>
      <c r="H20" s="13">
        <v>29</v>
      </c>
      <c r="I20" s="452">
        <v>32.776879867084098</v>
      </c>
      <c r="J20" s="454">
        <v>34.354254384125298</v>
      </c>
    </row>
    <row r="21" spans="1:10" ht="14.4" customHeight="1" x14ac:dyDescent="0.3">
      <c r="A21" s="690" t="s">
        <v>24</v>
      </c>
      <c r="B21" s="691"/>
      <c r="C21" s="691"/>
      <c r="D21" s="691"/>
      <c r="E21" s="691"/>
      <c r="F21" s="691"/>
      <c r="G21" s="691"/>
      <c r="H21" s="691"/>
      <c r="I21" s="691"/>
      <c r="J21" s="691"/>
    </row>
    <row r="22" spans="1:10" ht="24" customHeight="1" x14ac:dyDescent="0.3">
      <c r="A22" s="690" t="s">
        <v>177</v>
      </c>
      <c r="B22" s="691"/>
      <c r="C22" s="691"/>
      <c r="D22" s="691"/>
      <c r="E22" s="691"/>
      <c r="F22" s="691"/>
      <c r="G22" s="691"/>
      <c r="H22" s="691"/>
      <c r="I22" s="691"/>
      <c r="J22" s="691"/>
    </row>
    <row r="23" spans="1:10" ht="14.4" customHeight="1" x14ac:dyDescent="0.3">
      <c r="A23" s="690" t="s">
        <v>26</v>
      </c>
      <c r="B23" s="691"/>
      <c r="C23" s="691"/>
      <c r="D23" s="691"/>
      <c r="E23" s="691"/>
      <c r="F23" s="691"/>
      <c r="G23" s="691"/>
      <c r="H23" s="691"/>
      <c r="I23" s="691"/>
      <c r="J23" s="691"/>
    </row>
  </sheetData>
  <mergeCells count="9">
    <mergeCell ref="A21:J21"/>
    <mergeCell ref="A22:J22"/>
    <mergeCell ref="A23:J23"/>
    <mergeCell ref="A1:J1"/>
    <mergeCell ref="A2:J2"/>
    <mergeCell ref="A4:A5"/>
    <mergeCell ref="B4:D4"/>
    <mergeCell ref="E4:G4"/>
    <mergeCell ref="H4:J4"/>
  </mergeCells>
  <pageMargins left="0.7" right="0.7" top="0.75" bottom="0.75" header="0.3" footer="0.3"/>
  <pageSetup paperSize="9" fitToHeight="0" orientation="landscape" horizontalDpi="300" verticalDpi="300"/>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sheetPr>
    <pageSetUpPr fitToPage="1"/>
  </sheetPr>
  <dimension ref="A1:K23"/>
  <sheetViews>
    <sheetView workbookViewId="0">
      <pane ySplit="5" topLeftCell="A6" activePane="bottomLeft" state="frozen"/>
      <selection pane="bottomLeft" sqref="A1:J1"/>
    </sheetView>
  </sheetViews>
  <sheetFormatPr defaultColWidth="11.5546875" defaultRowHeight="14.4" x14ac:dyDescent="0.3"/>
  <cols>
    <col min="1" max="1" width="23.88671875" customWidth="1"/>
    <col min="2" max="10" width="12.33203125" customWidth="1"/>
  </cols>
  <sheetData>
    <row r="1" spans="1:11" ht="21" x14ac:dyDescent="0.4">
      <c r="A1" s="692" t="s">
        <v>214</v>
      </c>
      <c r="B1" s="692"/>
      <c r="C1" s="692"/>
      <c r="D1" s="692"/>
      <c r="E1" s="692"/>
      <c r="F1" s="692"/>
      <c r="G1" s="692"/>
      <c r="H1" s="692"/>
      <c r="I1" s="692"/>
      <c r="J1" s="692"/>
    </row>
    <row r="2" spans="1:11" ht="21" x14ac:dyDescent="0.4">
      <c r="A2" s="692" t="s">
        <v>215</v>
      </c>
      <c r="B2" s="692"/>
      <c r="C2" s="692"/>
      <c r="D2" s="692"/>
      <c r="E2" s="692"/>
      <c r="F2" s="692"/>
      <c r="G2" s="692"/>
      <c r="H2" s="692"/>
      <c r="I2" s="692"/>
      <c r="J2" s="692"/>
    </row>
    <row r="3" spans="1:11" x14ac:dyDescent="0.3">
      <c r="A3" s="3"/>
      <c r="B3" s="3"/>
      <c r="C3" s="3"/>
      <c r="D3" s="3"/>
      <c r="E3" s="3"/>
      <c r="F3" s="3"/>
      <c r="G3" s="3"/>
      <c r="H3" s="3"/>
      <c r="I3" s="3"/>
      <c r="J3" s="3"/>
    </row>
    <row r="4" spans="1:11" x14ac:dyDescent="0.3">
      <c r="A4" s="693" t="s">
        <v>20</v>
      </c>
      <c r="B4" s="694" t="s">
        <v>21</v>
      </c>
      <c r="C4" s="694" t="s">
        <v>17</v>
      </c>
      <c r="D4" s="694" t="s">
        <v>17</v>
      </c>
      <c r="E4" s="694" t="s">
        <v>179</v>
      </c>
      <c r="F4" s="694" t="s">
        <v>17</v>
      </c>
      <c r="G4" s="694" t="s">
        <v>17</v>
      </c>
      <c r="H4" s="694" t="s">
        <v>180</v>
      </c>
      <c r="I4" s="694" t="s">
        <v>17</v>
      </c>
      <c r="J4" s="694" t="s">
        <v>17</v>
      </c>
      <c r="K4" t="s">
        <v>17</v>
      </c>
    </row>
    <row r="5" spans="1:11" ht="41.4" x14ac:dyDescent="0.3">
      <c r="A5" s="693" t="s">
        <v>17</v>
      </c>
      <c r="B5" s="5" t="s">
        <v>18</v>
      </c>
      <c r="C5" s="5" t="s">
        <v>19</v>
      </c>
      <c r="D5" s="5" t="s">
        <v>193</v>
      </c>
      <c r="E5" s="5" t="s">
        <v>18</v>
      </c>
      <c r="F5" s="5" t="s">
        <v>19</v>
      </c>
      <c r="G5" s="5" t="s">
        <v>193</v>
      </c>
      <c r="H5" s="5" t="s">
        <v>18</v>
      </c>
      <c r="I5" s="5" t="s">
        <v>19</v>
      </c>
      <c r="J5" s="5" t="s">
        <v>193</v>
      </c>
      <c r="K5" t="s">
        <v>17</v>
      </c>
    </row>
    <row r="6" spans="1:11" x14ac:dyDescent="0.3">
      <c r="A6" s="3"/>
      <c r="B6" s="3"/>
      <c r="C6" s="3"/>
      <c r="D6" s="3"/>
      <c r="E6" s="3"/>
      <c r="F6" s="3"/>
      <c r="G6" s="3"/>
      <c r="H6" s="3"/>
      <c r="I6" s="3"/>
      <c r="J6" s="3"/>
    </row>
    <row r="7" spans="1:11" x14ac:dyDescent="0.3">
      <c r="A7" s="6" t="s">
        <v>1</v>
      </c>
      <c r="B7" s="14">
        <v>810</v>
      </c>
      <c r="C7" s="457">
        <v>11.612620194203201</v>
      </c>
      <c r="D7" s="459">
        <v>12.239192194028201</v>
      </c>
      <c r="E7" s="14">
        <v>633</v>
      </c>
      <c r="F7" s="461">
        <v>18.508571690891099</v>
      </c>
      <c r="G7" s="463">
        <v>19.286503101334599</v>
      </c>
      <c r="H7" s="14">
        <v>177</v>
      </c>
      <c r="I7" s="465">
        <v>4.9787166893615504</v>
      </c>
      <c r="J7" s="467">
        <v>5.2312399850280604</v>
      </c>
    </row>
    <row r="8" spans="1:11" x14ac:dyDescent="0.3">
      <c r="A8" s="4" t="s">
        <v>2</v>
      </c>
      <c r="B8" s="13">
        <v>99</v>
      </c>
      <c r="C8" s="456">
        <v>14.0632790736987</v>
      </c>
      <c r="D8" s="458">
        <v>13.8995137164497</v>
      </c>
      <c r="E8" s="13">
        <v>83</v>
      </c>
      <c r="F8" s="460">
        <v>24.433683156949598</v>
      </c>
      <c r="G8" s="462">
        <v>24.3548131055847</v>
      </c>
      <c r="H8" s="13">
        <v>16</v>
      </c>
      <c r="I8" s="464">
        <v>4.3923945688041197</v>
      </c>
      <c r="J8" s="466">
        <v>4.11565237163469</v>
      </c>
    </row>
    <row r="9" spans="1:11" x14ac:dyDescent="0.3">
      <c r="A9" s="4" t="s">
        <v>3</v>
      </c>
      <c r="B9" s="13">
        <v>40</v>
      </c>
      <c r="C9" s="456">
        <v>5.0800166116543197</v>
      </c>
      <c r="D9" s="458">
        <v>5.4057882510074</v>
      </c>
      <c r="E9" s="13">
        <v>27</v>
      </c>
      <c r="F9" s="460">
        <v>6.9225089223448304</v>
      </c>
      <c r="G9" s="462">
        <v>7.3489395796562098</v>
      </c>
      <c r="H9" s="13">
        <v>13</v>
      </c>
      <c r="I9" s="464">
        <v>3.27153487833665</v>
      </c>
      <c r="J9" s="466">
        <v>3.48826851528491</v>
      </c>
    </row>
    <row r="10" spans="1:11" x14ac:dyDescent="0.3">
      <c r="A10" s="4" t="s">
        <v>4</v>
      </c>
      <c r="B10" s="13">
        <v>40</v>
      </c>
      <c r="C10" s="456">
        <v>10.836202669498499</v>
      </c>
      <c r="D10" s="458">
        <v>11.765440600714999</v>
      </c>
      <c r="E10" s="13" t="s">
        <v>34</v>
      </c>
      <c r="F10" s="460" t="s">
        <v>34</v>
      </c>
      <c r="G10" s="462" t="s">
        <v>34</v>
      </c>
      <c r="H10" s="13" t="s">
        <v>34</v>
      </c>
      <c r="I10" s="464" t="s">
        <v>34</v>
      </c>
      <c r="J10" s="466" t="s">
        <v>34</v>
      </c>
    </row>
    <row r="11" spans="1:11" x14ac:dyDescent="0.3">
      <c r="A11" s="4" t="s">
        <v>5</v>
      </c>
      <c r="B11" s="13">
        <v>51</v>
      </c>
      <c r="C11" s="456">
        <v>10.4790572957868</v>
      </c>
      <c r="D11" s="458">
        <v>10.417352979729699</v>
      </c>
      <c r="E11" s="13">
        <v>38</v>
      </c>
      <c r="F11" s="460">
        <v>15.9802853742541</v>
      </c>
      <c r="G11" s="462">
        <v>15.2309102234686</v>
      </c>
      <c r="H11" s="13">
        <v>13</v>
      </c>
      <c r="I11" s="464">
        <v>5.2231489963518296</v>
      </c>
      <c r="J11" s="466">
        <v>5.6408277334679404</v>
      </c>
    </row>
    <row r="12" spans="1:11" x14ac:dyDescent="0.3">
      <c r="A12" s="4" t="s">
        <v>6</v>
      </c>
      <c r="B12" s="13">
        <v>16</v>
      </c>
      <c r="C12" s="456">
        <v>16.200727007624501</v>
      </c>
      <c r="D12" s="458">
        <v>17.5933755799769</v>
      </c>
      <c r="E12" s="13" t="s">
        <v>34</v>
      </c>
      <c r="F12" s="460" t="s">
        <v>34</v>
      </c>
      <c r="G12" s="462" t="s">
        <v>34</v>
      </c>
      <c r="H12" s="13" t="s">
        <v>34</v>
      </c>
      <c r="I12" s="464" t="s">
        <v>34</v>
      </c>
      <c r="J12" s="466" t="s">
        <v>34</v>
      </c>
    </row>
    <row r="13" spans="1:11" x14ac:dyDescent="0.3">
      <c r="A13" s="4" t="s">
        <v>7</v>
      </c>
      <c r="B13" s="13">
        <v>75</v>
      </c>
      <c r="C13" s="456">
        <v>5.3092120492213501</v>
      </c>
      <c r="D13" s="458">
        <v>5.3445021342037196</v>
      </c>
      <c r="E13" s="13">
        <v>60</v>
      </c>
      <c r="F13" s="460">
        <v>8.5737189792130195</v>
      </c>
      <c r="G13" s="462">
        <v>8.6312294329588397</v>
      </c>
      <c r="H13" s="13">
        <v>15</v>
      </c>
      <c r="I13" s="464">
        <v>2.1043003481915599</v>
      </c>
      <c r="J13" s="466">
        <v>2.0143462080422201</v>
      </c>
    </row>
    <row r="14" spans="1:11" x14ac:dyDescent="0.3">
      <c r="A14" s="4" t="s">
        <v>8</v>
      </c>
      <c r="B14" s="13" t="s">
        <v>34</v>
      </c>
      <c r="C14" s="456" t="s">
        <v>34</v>
      </c>
      <c r="D14" s="458" t="s">
        <v>34</v>
      </c>
      <c r="E14" s="13" t="s">
        <v>34</v>
      </c>
      <c r="F14" s="460" t="s">
        <v>34</v>
      </c>
      <c r="G14" s="462" t="s">
        <v>34</v>
      </c>
      <c r="H14" s="13" t="s">
        <v>34</v>
      </c>
      <c r="I14" s="464" t="s">
        <v>34</v>
      </c>
      <c r="J14" s="466" t="s">
        <v>34</v>
      </c>
    </row>
    <row r="15" spans="1:11" x14ac:dyDescent="0.3">
      <c r="A15" s="4" t="s">
        <v>9</v>
      </c>
      <c r="B15" s="13">
        <v>341</v>
      </c>
      <c r="C15" s="456">
        <v>36.8866778516593</v>
      </c>
      <c r="D15" s="458">
        <v>38.220692574293103</v>
      </c>
      <c r="E15" s="13">
        <v>281</v>
      </c>
      <c r="F15" s="460">
        <v>63.937309581722602</v>
      </c>
      <c r="G15" s="462">
        <v>65.690470614507902</v>
      </c>
      <c r="H15" s="13">
        <v>60</v>
      </c>
      <c r="I15" s="464">
        <v>12.372154404487</v>
      </c>
      <c r="J15" s="466">
        <v>12.5726298901423</v>
      </c>
    </row>
    <row r="16" spans="1:11" x14ac:dyDescent="0.3">
      <c r="A16" s="4" t="s">
        <v>10</v>
      </c>
      <c r="B16" s="13">
        <v>27</v>
      </c>
      <c r="C16" s="456">
        <v>6.27298642943936</v>
      </c>
      <c r="D16" s="458">
        <v>6.8565652717965202</v>
      </c>
      <c r="E16" s="13">
        <v>16</v>
      </c>
      <c r="F16" s="460">
        <v>7.49368890887206</v>
      </c>
      <c r="G16" s="462">
        <v>8.0321600984818904</v>
      </c>
      <c r="H16" s="13">
        <v>11</v>
      </c>
      <c r="I16" s="464">
        <v>5.0713679784605201</v>
      </c>
      <c r="J16" s="466">
        <v>5.6052757391686399</v>
      </c>
    </row>
    <row r="17" spans="1:10" x14ac:dyDescent="0.3">
      <c r="A17" s="4" t="s">
        <v>11</v>
      </c>
      <c r="B17" s="13">
        <v>27</v>
      </c>
      <c r="C17" s="456">
        <v>7.8145802702108202</v>
      </c>
      <c r="D17" s="458">
        <v>8.6962328488951908</v>
      </c>
      <c r="E17" s="13" t="s">
        <v>34</v>
      </c>
      <c r="F17" s="460" t="s">
        <v>34</v>
      </c>
      <c r="G17" s="462" t="s">
        <v>34</v>
      </c>
      <c r="H17" s="13" t="s">
        <v>34</v>
      </c>
      <c r="I17" s="464" t="s">
        <v>34</v>
      </c>
      <c r="J17" s="466" t="s">
        <v>34</v>
      </c>
    </row>
    <row r="18" spans="1:10" x14ac:dyDescent="0.3">
      <c r="A18" s="4" t="s">
        <v>12</v>
      </c>
      <c r="B18" s="13" t="s">
        <v>34</v>
      </c>
      <c r="C18" s="456" t="s">
        <v>34</v>
      </c>
      <c r="D18" s="458" t="s">
        <v>34</v>
      </c>
      <c r="E18" s="13" t="s">
        <v>34</v>
      </c>
      <c r="F18" s="460" t="s">
        <v>34</v>
      </c>
      <c r="G18" s="462" t="s">
        <v>34</v>
      </c>
      <c r="H18" s="13" t="s">
        <v>34</v>
      </c>
      <c r="I18" s="464" t="s">
        <v>34</v>
      </c>
      <c r="J18" s="466" t="s">
        <v>34</v>
      </c>
    </row>
    <row r="19" spans="1:10" x14ac:dyDescent="0.3">
      <c r="A19" s="4" t="s">
        <v>13</v>
      </c>
      <c r="B19" s="13">
        <v>14</v>
      </c>
      <c r="C19" s="456">
        <v>3.82387243561555</v>
      </c>
      <c r="D19" s="458">
        <v>4.0700739471544596</v>
      </c>
      <c r="E19" s="13" t="s">
        <v>34</v>
      </c>
      <c r="F19" s="460" t="s">
        <v>34</v>
      </c>
      <c r="G19" s="462" t="s">
        <v>34</v>
      </c>
      <c r="H19" s="13" t="s">
        <v>34</v>
      </c>
      <c r="I19" s="464" t="s">
        <v>34</v>
      </c>
      <c r="J19" s="466" t="s">
        <v>34</v>
      </c>
    </row>
    <row r="20" spans="1:10" x14ac:dyDescent="0.3">
      <c r="A20" s="4" t="s">
        <v>14</v>
      </c>
      <c r="B20" s="13">
        <v>55</v>
      </c>
      <c r="C20" s="456">
        <v>10.3776913599115</v>
      </c>
      <c r="D20" s="458">
        <v>11.6307623623638</v>
      </c>
      <c r="E20" s="13">
        <v>41</v>
      </c>
      <c r="F20" s="460">
        <v>15.595224057725201</v>
      </c>
      <c r="G20" s="462">
        <v>17.146841214776199</v>
      </c>
      <c r="H20" s="13">
        <v>14</v>
      </c>
      <c r="I20" s="464">
        <v>5.2418358406781396</v>
      </c>
      <c r="J20" s="466">
        <v>5.9692750699918804</v>
      </c>
    </row>
    <row r="21" spans="1:10" ht="14.4" customHeight="1" x14ac:dyDescent="0.3">
      <c r="A21" s="690" t="s">
        <v>181</v>
      </c>
      <c r="B21" s="691"/>
      <c r="C21" s="691"/>
      <c r="D21" s="691"/>
      <c r="E21" s="691"/>
      <c r="F21" s="691"/>
      <c r="G21" s="691"/>
      <c r="H21" s="691"/>
      <c r="I21" s="691"/>
      <c r="J21" s="691"/>
    </row>
    <row r="22" spans="1:10" ht="24" customHeight="1" x14ac:dyDescent="0.3">
      <c r="A22" s="690" t="s">
        <v>177</v>
      </c>
      <c r="B22" s="691"/>
      <c r="C22" s="691"/>
      <c r="D22" s="691"/>
      <c r="E22" s="691"/>
      <c r="F22" s="691"/>
      <c r="G22" s="691"/>
      <c r="H22" s="691"/>
      <c r="I22" s="691"/>
      <c r="J22" s="691"/>
    </row>
    <row r="23" spans="1:10" ht="14.4" customHeight="1" x14ac:dyDescent="0.3">
      <c r="A23" s="690" t="s">
        <v>26</v>
      </c>
      <c r="B23" s="691"/>
      <c r="C23" s="691"/>
      <c r="D23" s="691"/>
      <c r="E23" s="691"/>
      <c r="F23" s="691"/>
      <c r="G23" s="691"/>
      <c r="H23" s="691"/>
      <c r="I23" s="691"/>
      <c r="J23" s="691"/>
    </row>
  </sheetData>
  <mergeCells count="9">
    <mergeCell ref="A21:J21"/>
    <mergeCell ref="A22:J22"/>
    <mergeCell ref="A23:J23"/>
    <mergeCell ref="A1:J1"/>
    <mergeCell ref="A2:J2"/>
    <mergeCell ref="A4:A5"/>
    <mergeCell ref="B4:D4"/>
    <mergeCell ref="E4:G4"/>
    <mergeCell ref="H4:J4"/>
  </mergeCells>
  <pageMargins left="0.7" right="0.7" top="0.75" bottom="0.75" header="0.3" footer="0.3"/>
  <pageSetup paperSize="9" fitToHeight="0" orientation="landscape" horizontalDpi="300" verticalDpi="300"/>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sheetPr>
    <pageSetUpPr fitToPage="1"/>
  </sheetPr>
  <dimension ref="A1:K23"/>
  <sheetViews>
    <sheetView workbookViewId="0">
      <pane ySplit="5" topLeftCell="A6" activePane="bottomLeft" state="frozen"/>
      <selection pane="bottomLeft" sqref="A1:J1"/>
    </sheetView>
  </sheetViews>
  <sheetFormatPr defaultColWidth="11.5546875" defaultRowHeight="14.4" x14ac:dyDescent="0.3"/>
  <cols>
    <col min="1" max="1" width="23.88671875" customWidth="1"/>
    <col min="2" max="10" width="12.33203125" customWidth="1"/>
  </cols>
  <sheetData>
    <row r="1" spans="1:11" ht="21" x14ac:dyDescent="0.4">
      <c r="A1" s="692" t="s">
        <v>217</v>
      </c>
      <c r="B1" s="692"/>
      <c r="C1" s="692"/>
      <c r="D1" s="692"/>
      <c r="E1" s="692"/>
      <c r="F1" s="692"/>
      <c r="G1" s="692"/>
      <c r="H1" s="692"/>
      <c r="I1" s="692"/>
      <c r="J1" s="692"/>
    </row>
    <row r="2" spans="1:11" ht="21" x14ac:dyDescent="0.4">
      <c r="A2" s="692" t="s">
        <v>192</v>
      </c>
      <c r="B2" s="692"/>
      <c r="C2" s="692"/>
      <c r="D2" s="692"/>
      <c r="E2" s="692"/>
      <c r="F2" s="692"/>
      <c r="G2" s="692"/>
      <c r="H2" s="692"/>
      <c r="I2" s="692"/>
      <c r="J2" s="692"/>
    </row>
    <row r="3" spans="1:11" x14ac:dyDescent="0.3">
      <c r="A3" s="3"/>
      <c r="B3" s="3"/>
      <c r="C3" s="3"/>
      <c r="D3" s="3"/>
      <c r="E3" s="3"/>
      <c r="F3" s="3"/>
      <c r="G3" s="3"/>
      <c r="H3" s="3"/>
      <c r="I3" s="3"/>
      <c r="J3" s="3"/>
    </row>
    <row r="4" spans="1:11" x14ac:dyDescent="0.3">
      <c r="A4" s="693" t="s">
        <v>20</v>
      </c>
      <c r="B4" s="694" t="s">
        <v>21</v>
      </c>
      <c r="C4" s="694" t="s">
        <v>17</v>
      </c>
      <c r="D4" s="694" t="s">
        <v>17</v>
      </c>
      <c r="E4" s="694" t="s">
        <v>22</v>
      </c>
      <c r="F4" s="694" t="s">
        <v>17</v>
      </c>
      <c r="G4" s="694" t="s">
        <v>17</v>
      </c>
      <c r="H4" s="694" t="s">
        <v>23</v>
      </c>
      <c r="I4" s="694" t="s">
        <v>17</v>
      </c>
      <c r="J4" s="694" t="s">
        <v>17</v>
      </c>
      <c r="K4" t="s">
        <v>17</v>
      </c>
    </row>
    <row r="5" spans="1:11" ht="41.4" x14ac:dyDescent="0.3">
      <c r="A5" s="693" t="s">
        <v>17</v>
      </c>
      <c r="B5" s="5" t="s">
        <v>18</v>
      </c>
      <c r="C5" s="5" t="s">
        <v>19</v>
      </c>
      <c r="D5" s="5" t="s">
        <v>193</v>
      </c>
      <c r="E5" s="5" t="s">
        <v>18</v>
      </c>
      <c r="F5" s="5" t="s">
        <v>19</v>
      </c>
      <c r="G5" s="5" t="s">
        <v>193</v>
      </c>
      <c r="H5" s="5" t="s">
        <v>18</v>
      </c>
      <c r="I5" s="5" t="s">
        <v>19</v>
      </c>
      <c r="J5" s="5" t="s">
        <v>193</v>
      </c>
      <c r="K5" t="s">
        <v>17</v>
      </c>
    </row>
    <row r="6" spans="1:11" x14ac:dyDescent="0.3">
      <c r="A6" s="3"/>
      <c r="B6" s="3"/>
      <c r="C6" s="3"/>
      <c r="D6" s="3"/>
      <c r="E6" s="3"/>
      <c r="F6" s="3"/>
      <c r="G6" s="3"/>
      <c r="H6" s="3"/>
      <c r="I6" s="3"/>
      <c r="J6" s="3"/>
    </row>
    <row r="7" spans="1:11" x14ac:dyDescent="0.3">
      <c r="A7" s="6" t="s">
        <v>1</v>
      </c>
      <c r="B7" s="14">
        <v>1219</v>
      </c>
      <c r="C7" s="469">
        <v>17.476276563868701</v>
      </c>
      <c r="D7" s="471">
        <v>16.9606147320013</v>
      </c>
      <c r="E7" s="14">
        <v>1086</v>
      </c>
      <c r="F7" s="473">
        <v>19.8976607972842</v>
      </c>
      <c r="G7" s="475">
        <v>18.968844788725601</v>
      </c>
      <c r="H7" s="14">
        <v>109</v>
      </c>
      <c r="I7" s="477">
        <v>9.2060888564939702</v>
      </c>
      <c r="J7" s="479">
        <v>9.1998339377158604</v>
      </c>
    </row>
    <row r="8" spans="1:11" x14ac:dyDescent="0.3">
      <c r="A8" s="4" t="s">
        <v>2</v>
      </c>
      <c r="B8" s="13">
        <v>101</v>
      </c>
      <c r="C8" s="468">
        <v>14.3473857216522</v>
      </c>
      <c r="D8" s="470">
        <v>14.348281952539301</v>
      </c>
      <c r="E8" s="13">
        <v>73</v>
      </c>
      <c r="F8" s="472">
        <v>15.7962841946275</v>
      </c>
      <c r="G8" s="474">
        <v>15.444374249753601</v>
      </c>
      <c r="H8" s="13">
        <v>21</v>
      </c>
      <c r="I8" s="476">
        <v>10.9566741798147</v>
      </c>
      <c r="J8" s="478">
        <v>11.4141937249981</v>
      </c>
    </row>
    <row r="9" spans="1:11" x14ac:dyDescent="0.3">
      <c r="A9" s="4" t="s">
        <v>3</v>
      </c>
      <c r="B9" s="13">
        <v>144</v>
      </c>
      <c r="C9" s="468">
        <v>18.288059801955601</v>
      </c>
      <c r="D9" s="470">
        <v>18.014057659943902</v>
      </c>
      <c r="E9" s="13" t="s">
        <v>34</v>
      </c>
      <c r="F9" s="472" t="s">
        <v>34</v>
      </c>
      <c r="G9" s="474" t="s">
        <v>34</v>
      </c>
      <c r="H9" s="13" t="s">
        <v>34</v>
      </c>
      <c r="I9" s="476" t="s">
        <v>34</v>
      </c>
      <c r="J9" s="478" t="s">
        <v>34</v>
      </c>
    </row>
    <row r="10" spans="1:11" x14ac:dyDescent="0.3">
      <c r="A10" s="4" t="s">
        <v>4</v>
      </c>
      <c r="B10" s="13">
        <v>48</v>
      </c>
      <c r="C10" s="468">
        <v>13.0034432033982</v>
      </c>
      <c r="D10" s="470">
        <v>12.147736795228401</v>
      </c>
      <c r="E10" s="13">
        <v>40</v>
      </c>
      <c r="F10" s="472">
        <v>14.2695082013998</v>
      </c>
      <c r="G10" s="474">
        <v>12.8359159582215</v>
      </c>
      <c r="H10" s="13" t="s">
        <v>34</v>
      </c>
      <c r="I10" s="476" t="s">
        <v>34</v>
      </c>
      <c r="J10" s="478" t="s">
        <v>34</v>
      </c>
    </row>
    <row r="11" spans="1:11" x14ac:dyDescent="0.3">
      <c r="A11" s="4" t="s">
        <v>5</v>
      </c>
      <c r="B11" s="13">
        <v>73</v>
      </c>
      <c r="C11" s="468">
        <v>14.9994349527929</v>
      </c>
      <c r="D11" s="470">
        <v>14.3967909085959</v>
      </c>
      <c r="E11" s="13" t="s">
        <v>34</v>
      </c>
      <c r="F11" s="472" t="s">
        <v>34</v>
      </c>
      <c r="G11" s="474" t="s">
        <v>34</v>
      </c>
      <c r="H11" s="13" t="s">
        <v>34</v>
      </c>
      <c r="I11" s="476" t="s">
        <v>34</v>
      </c>
      <c r="J11" s="478" t="s">
        <v>34</v>
      </c>
    </row>
    <row r="12" spans="1:11" x14ac:dyDescent="0.3">
      <c r="A12" s="4" t="s">
        <v>6</v>
      </c>
      <c r="B12" s="13">
        <v>15</v>
      </c>
      <c r="C12" s="468">
        <v>15.188181569647901</v>
      </c>
      <c r="D12" s="470">
        <v>16.5055858082656</v>
      </c>
      <c r="E12" s="13" t="s">
        <v>34</v>
      </c>
      <c r="F12" s="472" t="s">
        <v>34</v>
      </c>
      <c r="G12" s="474" t="s">
        <v>34</v>
      </c>
      <c r="H12" s="13" t="s">
        <v>34</v>
      </c>
      <c r="I12" s="476" t="s">
        <v>34</v>
      </c>
      <c r="J12" s="478" t="s">
        <v>34</v>
      </c>
    </row>
    <row r="13" spans="1:11" x14ac:dyDescent="0.3">
      <c r="A13" s="4" t="s">
        <v>7</v>
      </c>
      <c r="B13" s="13">
        <v>255</v>
      </c>
      <c r="C13" s="468">
        <v>18.051320967352599</v>
      </c>
      <c r="D13" s="470">
        <v>17.862310065922401</v>
      </c>
      <c r="E13" s="13">
        <v>225</v>
      </c>
      <c r="F13" s="472">
        <v>19.385772566116302</v>
      </c>
      <c r="G13" s="474">
        <v>18.939754081605798</v>
      </c>
      <c r="H13" s="13">
        <v>24</v>
      </c>
      <c r="I13" s="476">
        <v>14.726365717020601</v>
      </c>
      <c r="J13" s="478">
        <v>13.4929425855173</v>
      </c>
    </row>
    <row r="14" spans="1:11" x14ac:dyDescent="0.3">
      <c r="A14" s="4" t="s">
        <v>8</v>
      </c>
      <c r="B14" s="13">
        <v>75</v>
      </c>
      <c r="C14" s="468">
        <v>20.783856208969201</v>
      </c>
      <c r="D14" s="470">
        <v>20.668857977384899</v>
      </c>
      <c r="E14" s="13" t="s">
        <v>34</v>
      </c>
      <c r="F14" s="472" t="s">
        <v>34</v>
      </c>
      <c r="G14" s="474" t="s">
        <v>34</v>
      </c>
      <c r="H14" s="13" t="s">
        <v>34</v>
      </c>
      <c r="I14" s="476" t="s">
        <v>34</v>
      </c>
      <c r="J14" s="478" t="s">
        <v>34</v>
      </c>
    </row>
    <row r="15" spans="1:11" x14ac:dyDescent="0.3">
      <c r="A15" s="4" t="s">
        <v>9</v>
      </c>
      <c r="B15" s="13">
        <v>104</v>
      </c>
      <c r="C15" s="468">
        <v>11.249895884377</v>
      </c>
      <c r="D15" s="470">
        <v>10.908022698316699</v>
      </c>
      <c r="E15" s="13">
        <v>67</v>
      </c>
      <c r="F15" s="472">
        <v>17.952359261541801</v>
      </c>
      <c r="G15" s="474">
        <v>16.4256962737694</v>
      </c>
      <c r="H15" s="13">
        <v>35</v>
      </c>
      <c r="I15" s="476">
        <v>6.9301990353162903</v>
      </c>
      <c r="J15" s="478">
        <v>6.8966597140381296</v>
      </c>
    </row>
    <row r="16" spans="1:11" x14ac:dyDescent="0.3">
      <c r="A16" s="4" t="s">
        <v>10</v>
      </c>
      <c r="B16" s="13">
        <v>94</v>
      </c>
      <c r="C16" s="468">
        <v>21.839286087677799</v>
      </c>
      <c r="D16" s="470">
        <v>21.230476950674799</v>
      </c>
      <c r="E16" s="13" t="s">
        <v>34</v>
      </c>
      <c r="F16" s="472" t="s">
        <v>34</v>
      </c>
      <c r="G16" s="474" t="s">
        <v>34</v>
      </c>
      <c r="H16" s="13" t="s">
        <v>34</v>
      </c>
      <c r="I16" s="476" t="s">
        <v>34</v>
      </c>
      <c r="J16" s="478" t="s">
        <v>34</v>
      </c>
    </row>
    <row r="17" spans="1:10" x14ac:dyDescent="0.3">
      <c r="A17" s="4" t="s">
        <v>11</v>
      </c>
      <c r="B17" s="13">
        <v>56</v>
      </c>
      <c r="C17" s="468">
        <v>16.208018338214998</v>
      </c>
      <c r="D17" s="470">
        <v>15.262885087873</v>
      </c>
      <c r="E17" s="13" t="s">
        <v>34</v>
      </c>
      <c r="F17" s="472" t="s">
        <v>34</v>
      </c>
      <c r="G17" s="474" t="s">
        <v>34</v>
      </c>
      <c r="H17" s="13" t="s">
        <v>34</v>
      </c>
      <c r="I17" s="476" t="s">
        <v>34</v>
      </c>
      <c r="J17" s="478" t="s">
        <v>34</v>
      </c>
    </row>
    <row r="18" spans="1:10" x14ac:dyDescent="0.3">
      <c r="A18" s="4" t="s">
        <v>12</v>
      </c>
      <c r="B18" s="13">
        <v>28</v>
      </c>
      <c r="C18" s="468">
        <v>17.582086365719999</v>
      </c>
      <c r="D18" s="470">
        <v>15.0993026855897</v>
      </c>
      <c r="E18" s="13">
        <v>28</v>
      </c>
      <c r="F18" s="472">
        <v>18.585263213790299</v>
      </c>
      <c r="G18" s="474">
        <v>15.920554797161</v>
      </c>
      <c r="H18" s="13">
        <v>0</v>
      </c>
      <c r="I18" s="476">
        <v>0</v>
      </c>
      <c r="J18" s="478">
        <v>0</v>
      </c>
    </row>
    <row r="19" spans="1:10" x14ac:dyDescent="0.3">
      <c r="A19" s="4" t="s">
        <v>13</v>
      </c>
      <c r="B19" s="13">
        <v>94</v>
      </c>
      <c r="C19" s="468">
        <v>25.6745720677044</v>
      </c>
      <c r="D19" s="470">
        <v>24.901833910272</v>
      </c>
      <c r="E19" s="13" t="s">
        <v>34</v>
      </c>
      <c r="F19" s="472" t="s">
        <v>34</v>
      </c>
      <c r="G19" s="474" t="s">
        <v>34</v>
      </c>
      <c r="H19" s="13" t="s">
        <v>34</v>
      </c>
      <c r="I19" s="476" t="s">
        <v>34</v>
      </c>
      <c r="J19" s="478" t="s">
        <v>34</v>
      </c>
    </row>
    <row r="20" spans="1:10" x14ac:dyDescent="0.3">
      <c r="A20" s="4" t="s">
        <v>14</v>
      </c>
      <c r="B20" s="13">
        <v>132</v>
      </c>
      <c r="C20" s="468">
        <v>24.906459263787699</v>
      </c>
      <c r="D20" s="470">
        <v>24.633254033271701</v>
      </c>
      <c r="E20" s="13">
        <v>119</v>
      </c>
      <c r="F20" s="472">
        <v>28.0096221290137</v>
      </c>
      <c r="G20" s="474">
        <v>27.235288328910599</v>
      </c>
      <c r="H20" s="13">
        <v>12</v>
      </c>
      <c r="I20" s="476">
        <v>13.562846841552</v>
      </c>
      <c r="J20" s="478">
        <v>13.770671219358199</v>
      </c>
    </row>
    <row r="21" spans="1:10" ht="14.4" customHeight="1" x14ac:dyDescent="0.3">
      <c r="A21" s="690" t="s">
        <v>24</v>
      </c>
      <c r="B21" s="691"/>
      <c r="C21" s="691"/>
      <c r="D21" s="691"/>
      <c r="E21" s="691"/>
      <c r="F21" s="691"/>
      <c r="G21" s="691"/>
      <c r="H21" s="691"/>
      <c r="I21" s="691"/>
      <c r="J21" s="691"/>
    </row>
    <row r="22" spans="1:10" ht="24" customHeight="1" x14ac:dyDescent="0.3">
      <c r="A22" s="690" t="s">
        <v>177</v>
      </c>
      <c r="B22" s="691"/>
      <c r="C22" s="691"/>
      <c r="D22" s="691"/>
      <c r="E22" s="691"/>
      <c r="F22" s="691"/>
      <c r="G22" s="691"/>
      <c r="H22" s="691"/>
      <c r="I22" s="691"/>
      <c r="J22" s="691"/>
    </row>
    <row r="23" spans="1:10" ht="14.4" customHeight="1" x14ac:dyDescent="0.3">
      <c r="A23" s="690" t="s">
        <v>26</v>
      </c>
      <c r="B23" s="691"/>
      <c r="C23" s="691"/>
      <c r="D23" s="691"/>
      <c r="E23" s="691"/>
      <c r="F23" s="691"/>
      <c r="G23" s="691"/>
      <c r="H23" s="691"/>
      <c r="I23" s="691"/>
      <c r="J23" s="691"/>
    </row>
  </sheetData>
  <mergeCells count="9">
    <mergeCell ref="A21:J21"/>
    <mergeCell ref="A22:J22"/>
    <mergeCell ref="A23:J23"/>
    <mergeCell ref="A1:J1"/>
    <mergeCell ref="A2:J2"/>
    <mergeCell ref="A4:A5"/>
    <mergeCell ref="B4:D4"/>
    <mergeCell ref="E4:G4"/>
    <mergeCell ref="H4:J4"/>
  </mergeCells>
  <pageMargins left="0.7" right="0.7" top="0.75" bottom="0.75" header="0.3" footer="0.3"/>
  <pageSetup paperSize="9" fitToHeight="0" orientation="landscape" horizontalDpi="300" verticalDpi="300"/>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sheetPr>
    <pageSetUpPr fitToPage="1"/>
  </sheetPr>
  <dimension ref="A1:K23"/>
  <sheetViews>
    <sheetView workbookViewId="0">
      <pane ySplit="5" topLeftCell="A6" activePane="bottomLeft" state="frozen"/>
      <selection pane="bottomLeft" sqref="A1:J1"/>
    </sheetView>
  </sheetViews>
  <sheetFormatPr defaultColWidth="11.5546875" defaultRowHeight="14.4" x14ac:dyDescent="0.3"/>
  <cols>
    <col min="1" max="1" width="23.88671875" customWidth="1"/>
    <col min="2" max="10" width="12.33203125" customWidth="1"/>
  </cols>
  <sheetData>
    <row r="1" spans="1:11" ht="21" x14ac:dyDescent="0.4">
      <c r="A1" s="692" t="s">
        <v>217</v>
      </c>
      <c r="B1" s="692"/>
      <c r="C1" s="692"/>
      <c r="D1" s="692"/>
      <c r="E1" s="692"/>
      <c r="F1" s="692"/>
      <c r="G1" s="692"/>
      <c r="H1" s="692"/>
      <c r="I1" s="692"/>
      <c r="J1" s="692"/>
    </row>
    <row r="2" spans="1:11" ht="21" x14ac:dyDescent="0.4">
      <c r="A2" s="692" t="s">
        <v>215</v>
      </c>
      <c r="B2" s="692"/>
      <c r="C2" s="692"/>
      <c r="D2" s="692"/>
      <c r="E2" s="692"/>
      <c r="F2" s="692"/>
      <c r="G2" s="692"/>
      <c r="H2" s="692"/>
      <c r="I2" s="692"/>
      <c r="J2" s="692"/>
    </row>
    <row r="3" spans="1:11" x14ac:dyDescent="0.3">
      <c r="A3" s="3"/>
      <c r="B3" s="3"/>
      <c r="C3" s="3"/>
      <c r="D3" s="3"/>
      <c r="E3" s="3"/>
      <c r="F3" s="3"/>
      <c r="G3" s="3"/>
      <c r="H3" s="3"/>
      <c r="I3" s="3"/>
      <c r="J3" s="3"/>
    </row>
    <row r="4" spans="1:11" x14ac:dyDescent="0.3">
      <c r="A4" s="693" t="s">
        <v>20</v>
      </c>
      <c r="B4" s="694" t="s">
        <v>21</v>
      </c>
      <c r="C4" s="694" t="s">
        <v>17</v>
      </c>
      <c r="D4" s="694" t="s">
        <v>17</v>
      </c>
      <c r="E4" s="694" t="s">
        <v>179</v>
      </c>
      <c r="F4" s="694" t="s">
        <v>17</v>
      </c>
      <c r="G4" s="694" t="s">
        <v>17</v>
      </c>
      <c r="H4" s="694" t="s">
        <v>180</v>
      </c>
      <c r="I4" s="694" t="s">
        <v>17</v>
      </c>
      <c r="J4" s="694" t="s">
        <v>17</v>
      </c>
      <c r="K4" t="s">
        <v>17</v>
      </c>
    </row>
    <row r="5" spans="1:11" ht="41.4" x14ac:dyDescent="0.3">
      <c r="A5" s="693" t="s">
        <v>17</v>
      </c>
      <c r="B5" s="5" t="s">
        <v>18</v>
      </c>
      <c r="C5" s="5" t="s">
        <v>19</v>
      </c>
      <c r="D5" s="5" t="s">
        <v>193</v>
      </c>
      <c r="E5" s="5" t="s">
        <v>18</v>
      </c>
      <c r="F5" s="5" t="s">
        <v>19</v>
      </c>
      <c r="G5" s="5" t="s">
        <v>193</v>
      </c>
      <c r="H5" s="5" t="s">
        <v>18</v>
      </c>
      <c r="I5" s="5" t="s">
        <v>19</v>
      </c>
      <c r="J5" s="5" t="s">
        <v>193</v>
      </c>
      <c r="K5" t="s">
        <v>17</v>
      </c>
    </row>
    <row r="6" spans="1:11" x14ac:dyDescent="0.3">
      <c r="A6" s="3"/>
      <c r="B6" s="3"/>
      <c r="C6" s="3"/>
      <c r="D6" s="3"/>
      <c r="E6" s="3"/>
      <c r="F6" s="3"/>
      <c r="G6" s="3"/>
      <c r="H6" s="3"/>
      <c r="I6" s="3"/>
      <c r="J6" s="3"/>
    </row>
    <row r="7" spans="1:11" x14ac:dyDescent="0.3">
      <c r="A7" s="6" t="s">
        <v>1</v>
      </c>
      <c r="B7" s="14">
        <v>1219</v>
      </c>
      <c r="C7" s="481">
        <v>17.476276563868701</v>
      </c>
      <c r="D7" s="483">
        <v>16.9606147320013</v>
      </c>
      <c r="E7" s="14">
        <v>982</v>
      </c>
      <c r="F7" s="485">
        <v>28.713139653167499</v>
      </c>
      <c r="G7" s="487">
        <v>28.089777224219599</v>
      </c>
      <c r="H7" s="14">
        <v>237</v>
      </c>
      <c r="I7" s="489">
        <v>6.6664172620264797</v>
      </c>
      <c r="J7" s="491">
        <v>6.5476826311834797</v>
      </c>
    </row>
    <row r="8" spans="1:11" x14ac:dyDescent="0.3">
      <c r="A8" s="4" t="s">
        <v>2</v>
      </c>
      <c r="B8" s="13">
        <v>101</v>
      </c>
      <c r="C8" s="480">
        <v>14.3473857216522</v>
      </c>
      <c r="D8" s="482">
        <v>14.348281952539301</v>
      </c>
      <c r="E8" s="13">
        <v>79</v>
      </c>
      <c r="F8" s="484">
        <v>23.256156257819502</v>
      </c>
      <c r="G8" s="486">
        <v>23.717515427378299</v>
      </c>
      <c r="H8" s="13">
        <v>22</v>
      </c>
      <c r="I8" s="488">
        <v>6.0395425321056599</v>
      </c>
      <c r="J8" s="490">
        <v>6.0768679316698497</v>
      </c>
    </row>
    <row r="9" spans="1:11" x14ac:dyDescent="0.3">
      <c r="A9" s="4" t="s">
        <v>3</v>
      </c>
      <c r="B9" s="13">
        <v>144</v>
      </c>
      <c r="C9" s="480">
        <v>18.288059801955601</v>
      </c>
      <c r="D9" s="482">
        <v>18.014057659943902</v>
      </c>
      <c r="E9" s="13">
        <v>115</v>
      </c>
      <c r="F9" s="484">
        <v>29.484760224802098</v>
      </c>
      <c r="G9" s="486">
        <v>29.242694137724801</v>
      </c>
      <c r="H9" s="13">
        <v>29</v>
      </c>
      <c r="I9" s="488">
        <v>7.2980393439817597</v>
      </c>
      <c r="J9" s="490">
        <v>6.9896123322876598</v>
      </c>
    </row>
    <row r="10" spans="1:11" x14ac:dyDescent="0.3">
      <c r="A10" s="4" t="s">
        <v>4</v>
      </c>
      <c r="B10" s="13">
        <v>48</v>
      </c>
      <c r="C10" s="480">
        <v>13.0034432033982</v>
      </c>
      <c r="D10" s="482">
        <v>12.147736795228401</v>
      </c>
      <c r="E10" s="13" t="s">
        <v>34</v>
      </c>
      <c r="F10" s="484" t="s">
        <v>34</v>
      </c>
      <c r="G10" s="486" t="s">
        <v>34</v>
      </c>
      <c r="H10" s="13" t="s">
        <v>34</v>
      </c>
      <c r="I10" s="488" t="s">
        <v>34</v>
      </c>
      <c r="J10" s="490" t="s">
        <v>34</v>
      </c>
    </row>
    <row r="11" spans="1:11" x14ac:dyDescent="0.3">
      <c r="A11" s="4" t="s">
        <v>5</v>
      </c>
      <c r="B11" s="13">
        <v>73</v>
      </c>
      <c r="C11" s="480">
        <v>14.9994349527929</v>
      </c>
      <c r="D11" s="482">
        <v>14.3967909085959</v>
      </c>
      <c r="E11" s="13">
        <v>57</v>
      </c>
      <c r="F11" s="484">
        <v>23.970428061381099</v>
      </c>
      <c r="G11" s="486">
        <v>22.475506348663998</v>
      </c>
      <c r="H11" s="13">
        <v>16</v>
      </c>
      <c r="I11" s="488">
        <v>6.4284910724330198</v>
      </c>
      <c r="J11" s="490">
        <v>6.5957897742403899</v>
      </c>
    </row>
    <row r="12" spans="1:11" x14ac:dyDescent="0.3">
      <c r="A12" s="4" t="s">
        <v>6</v>
      </c>
      <c r="B12" s="13">
        <v>15</v>
      </c>
      <c r="C12" s="480">
        <v>15.188181569647901</v>
      </c>
      <c r="D12" s="482">
        <v>16.5055858082656</v>
      </c>
      <c r="E12" s="13" t="s">
        <v>34</v>
      </c>
      <c r="F12" s="484" t="s">
        <v>34</v>
      </c>
      <c r="G12" s="486" t="s">
        <v>34</v>
      </c>
      <c r="H12" s="13" t="s">
        <v>34</v>
      </c>
      <c r="I12" s="488" t="s">
        <v>34</v>
      </c>
      <c r="J12" s="490" t="s">
        <v>34</v>
      </c>
    </row>
    <row r="13" spans="1:11" x14ac:dyDescent="0.3">
      <c r="A13" s="4" t="s">
        <v>7</v>
      </c>
      <c r="B13" s="13">
        <v>255</v>
      </c>
      <c r="C13" s="480">
        <v>18.051320967352599</v>
      </c>
      <c r="D13" s="482">
        <v>17.862310065922401</v>
      </c>
      <c r="E13" s="13">
        <v>212</v>
      </c>
      <c r="F13" s="484">
        <v>30.293807059885999</v>
      </c>
      <c r="G13" s="486">
        <v>30.523039997694699</v>
      </c>
      <c r="H13" s="13">
        <v>43</v>
      </c>
      <c r="I13" s="488">
        <v>6.0323276648158197</v>
      </c>
      <c r="J13" s="490">
        <v>5.8824848809479997</v>
      </c>
    </row>
    <row r="14" spans="1:11" x14ac:dyDescent="0.3">
      <c r="A14" s="4" t="s">
        <v>8</v>
      </c>
      <c r="B14" s="13">
        <v>75</v>
      </c>
      <c r="C14" s="480">
        <v>20.783856208969201</v>
      </c>
      <c r="D14" s="482">
        <v>20.668857977384899</v>
      </c>
      <c r="E14" s="13">
        <v>64</v>
      </c>
      <c r="F14" s="484">
        <v>35.747399935207802</v>
      </c>
      <c r="G14" s="486">
        <v>35.133264162620698</v>
      </c>
      <c r="H14" s="13">
        <v>11</v>
      </c>
      <c r="I14" s="488">
        <v>6.0498396792484996</v>
      </c>
      <c r="J14" s="490">
        <v>6.4513188453414099</v>
      </c>
    </row>
    <row r="15" spans="1:11" x14ac:dyDescent="0.3">
      <c r="A15" s="4" t="s">
        <v>9</v>
      </c>
      <c r="B15" s="13">
        <v>104</v>
      </c>
      <c r="C15" s="480">
        <v>11.249895884377</v>
      </c>
      <c r="D15" s="482">
        <v>10.908022698316699</v>
      </c>
      <c r="E15" s="13">
        <v>89</v>
      </c>
      <c r="F15" s="484">
        <v>20.2506069493712</v>
      </c>
      <c r="G15" s="486">
        <v>20.220129058279099</v>
      </c>
      <c r="H15" s="13">
        <v>15</v>
      </c>
      <c r="I15" s="488">
        <v>3.0930386011217399</v>
      </c>
      <c r="J15" s="490">
        <v>3.0286377007593601</v>
      </c>
    </row>
    <row r="16" spans="1:11" x14ac:dyDescent="0.3">
      <c r="A16" s="4" t="s">
        <v>10</v>
      </c>
      <c r="B16" s="13">
        <v>94</v>
      </c>
      <c r="C16" s="480">
        <v>21.839286087677799</v>
      </c>
      <c r="D16" s="482">
        <v>21.230476950674799</v>
      </c>
      <c r="E16" s="13">
        <v>77</v>
      </c>
      <c r="F16" s="484">
        <v>36.063377873946799</v>
      </c>
      <c r="G16" s="486">
        <v>35.275624403479398</v>
      </c>
      <c r="H16" s="13">
        <v>17</v>
      </c>
      <c r="I16" s="488">
        <v>7.8375686939844398</v>
      </c>
      <c r="J16" s="490">
        <v>7.9784367981491497</v>
      </c>
    </row>
    <row r="17" spans="1:10" x14ac:dyDescent="0.3">
      <c r="A17" s="4" t="s">
        <v>11</v>
      </c>
      <c r="B17" s="13">
        <v>56</v>
      </c>
      <c r="C17" s="480">
        <v>16.208018338214998</v>
      </c>
      <c r="D17" s="482">
        <v>15.262885087873</v>
      </c>
      <c r="E17" s="13">
        <v>41</v>
      </c>
      <c r="F17" s="484">
        <v>23.870378025279301</v>
      </c>
      <c r="G17" s="486">
        <v>23.4134119008155</v>
      </c>
      <c r="H17" s="13">
        <v>15</v>
      </c>
      <c r="I17" s="488">
        <v>8.6332425883612398</v>
      </c>
      <c r="J17" s="490">
        <v>7.0584842825450096</v>
      </c>
    </row>
    <row r="18" spans="1:10" x14ac:dyDescent="0.3">
      <c r="A18" s="4" t="s">
        <v>12</v>
      </c>
      <c r="B18" s="13">
        <v>28</v>
      </c>
      <c r="C18" s="480">
        <v>17.582086365719999</v>
      </c>
      <c r="D18" s="482">
        <v>15.0993026855897</v>
      </c>
      <c r="E18" s="13" t="s">
        <v>34</v>
      </c>
      <c r="F18" s="484" t="s">
        <v>34</v>
      </c>
      <c r="G18" s="486" t="s">
        <v>34</v>
      </c>
      <c r="H18" s="13" t="s">
        <v>34</v>
      </c>
      <c r="I18" s="488" t="s">
        <v>34</v>
      </c>
      <c r="J18" s="490" t="s">
        <v>34</v>
      </c>
    </row>
    <row r="19" spans="1:10" x14ac:dyDescent="0.3">
      <c r="A19" s="4" t="s">
        <v>13</v>
      </c>
      <c r="B19" s="13">
        <v>94</v>
      </c>
      <c r="C19" s="480">
        <v>25.6745720677044</v>
      </c>
      <c r="D19" s="482">
        <v>24.901833910272</v>
      </c>
      <c r="E19" s="13">
        <v>74</v>
      </c>
      <c r="F19" s="484">
        <v>40.657330132026402</v>
      </c>
      <c r="G19" s="486">
        <v>39.886332354968403</v>
      </c>
      <c r="H19" s="13">
        <v>20</v>
      </c>
      <c r="I19" s="488">
        <v>10.862952985139501</v>
      </c>
      <c r="J19" s="490">
        <v>10.119604415779801</v>
      </c>
    </row>
    <row r="20" spans="1:10" x14ac:dyDescent="0.3">
      <c r="A20" s="4" t="s">
        <v>14</v>
      </c>
      <c r="B20" s="13">
        <v>132</v>
      </c>
      <c r="C20" s="480">
        <v>24.906459263787699</v>
      </c>
      <c r="D20" s="482">
        <v>24.633254033271701</v>
      </c>
      <c r="E20" s="13">
        <v>99</v>
      </c>
      <c r="F20" s="484">
        <v>37.656760529628997</v>
      </c>
      <c r="G20" s="486">
        <v>36.926041556403398</v>
      </c>
      <c r="H20" s="13">
        <v>33</v>
      </c>
      <c r="I20" s="488">
        <v>12.355755910169901</v>
      </c>
      <c r="J20" s="490">
        <v>12.567715709830701</v>
      </c>
    </row>
    <row r="21" spans="1:10" ht="14.4" customHeight="1" x14ac:dyDescent="0.3">
      <c r="A21" s="690" t="s">
        <v>181</v>
      </c>
      <c r="B21" s="691"/>
      <c r="C21" s="691"/>
      <c r="D21" s="691"/>
      <c r="E21" s="691"/>
      <c r="F21" s="691"/>
      <c r="G21" s="691"/>
      <c r="H21" s="691"/>
      <c r="I21" s="691"/>
      <c r="J21" s="691"/>
    </row>
    <row r="22" spans="1:10" ht="24" customHeight="1" x14ac:dyDescent="0.3">
      <c r="A22" s="690" t="s">
        <v>177</v>
      </c>
      <c r="B22" s="691"/>
      <c r="C22" s="691"/>
      <c r="D22" s="691"/>
      <c r="E22" s="691"/>
      <c r="F22" s="691"/>
      <c r="G22" s="691"/>
      <c r="H22" s="691"/>
      <c r="I22" s="691"/>
      <c r="J22" s="691"/>
    </row>
    <row r="23" spans="1:10" ht="14.4" customHeight="1" x14ac:dyDescent="0.3">
      <c r="A23" s="690" t="s">
        <v>26</v>
      </c>
      <c r="B23" s="691"/>
      <c r="C23" s="691"/>
      <c r="D23" s="691"/>
      <c r="E23" s="691"/>
      <c r="F23" s="691"/>
      <c r="G23" s="691"/>
      <c r="H23" s="691"/>
      <c r="I23" s="691"/>
      <c r="J23" s="691"/>
    </row>
  </sheetData>
  <mergeCells count="9">
    <mergeCell ref="A21:J21"/>
    <mergeCell ref="A22:J22"/>
    <mergeCell ref="A23:J23"/>
    <mergeCell ref="A1:J1"/>
    <mergeCell ref="A2:J2"/>
    <mergeCell ref="A4:A5"/>
    <mergeCell ref="B4:D4"/>
    <mergeCell ref="E4:G4"/>
    <mergeCell ref="H4:J4"/>
  </mergeCells>
  <pageMargins left="0.7" right="0.7" top="0.75" bottom="0.75" header="0.3" footer="0.3"/>
  <pageSetup paperSize="9" fitToHeight="0" orientation="landscape" horizontalDpi="300" verticalDpi="30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K25"/>
  <sheetViews>
    <sheetView workbookViewId="0">
      <pane ySplit="6" topLeftCell="A7" activePane="bottomLeft" state="frozen"/>
      <selection pane="bottomLeft" sqref="A1:J1"/>
    </sheetView>
  </sheetViews>
  <sheetFormatPr defaultColWidth="11.5546875" defaultRowHeight="14.4" x14ac:dyDescent="0.3"/>
  <cols>
    <col min="1" max="1" width="23.88671875" customWidth="1"/>
    <col min="2" max="10" width="10.88671875" customWidth="1"/>
  </cols>
  <sheetData>
    <row r="1" spans="1:11" ht="21" x14ac:dyDescent="0.4">
      <c r="A1" s="692" t="s">
        <v>124</v>
      </c>
      <c r="B1" s="692"/>
      <c r="C1" s="692"/>
      <c r="D1" s="692"/>
      <c r="E1" s="692"/>
      <c r="F1" s="692"/>
      <c r="G1" s="692"/>
      <c r="H1" s="692"/>
      <c r="I1" s="692"/>
      <c r="J1" s="692"/>
    </row>
    <row r="2" spans="1:11" ht="21" x14ac:dyDescent="0.4">
      <c r="A2" s="692" t="s">
        <v>16</v>
      </c>
      <c r="B2" s="692"/>
      <c r="C2" s="692"/>
      <c r="D2" s="692"/>
      <c r="E2" s="692"/>
      <c r="F2" s="692"/>
      <c r="G2" s="692"/>
      <c r="H2" s="692"/>
      <c r="I2" s="692"/>
      <c r="J2" s="692"/>
    </row>
    <row r="3" spans="1:11" x14ac:dyDescent="0.3">
      <c r="A3" s="3"/>
      <c r="B3" s="3"/>
      <c r="C3" s="3"/>
      <c r="D3" s="3"/>
      <c r="E3" s="3"/>
      <c r="F3" s="3"/>
      <c r="G3" s="3"/>
      <c r="H3" s="3"/>
      <c r="I3" s="3"/>
      <c r="J3" s="3"/>
    </row>
    <row r="4" spans="1:11" x14ac:dyDescent="0.3">
      <c r="A4" s="693" t="s">
        <v>20</v>
      </c>
      <c r="B4" s="694" t="s">
        <v>21</v>
      </c>
      <c r="C4" s="694" t="s">
        <v>17</v>
      </c>
      <c r="D4" s="694" t="s">
        <v>17</v>
      </c>
      <c r="E4" s="694" t="s">
        <v>22</v>
      </c>
      <c r="F4" s="694" t="s">
        <v>17</v>
      </c>
      <c r="G4" s="694" t="s">
        <v>17</v>
      </c>
      <c r="H4" s="694" t="s">
        <v>23</v>
      </c>
      <c r="I4" s="694" t="s">
        <v>17</v>
      </c>
      <c r="J4" s="694" t="s">
        <v>17</v>
      </c>
      <c r="K4" t="s">
        <v>17</v>
      </c>
    </row>
    <row r="5" spans="1:11" x14ac:dyDescent="0.3">
      <c r="A5" s="693" t="s">
        <v>17</v>
      </c>
      <c r="B5" s="5" t="s">
        <v>127</v>
      </c>
      <c r="C5" s="695" t="s">
        <v>128</v>
      </c>
      <c r="D5" s="695" t="s">
        <v>17</v>
      </c>
      <c r="E5" s="5" t="s">
        <v>127</v>
      </c>
      <c r="F5" s="695" t="s">
        <v>128</v>
      </c>
      <c r="G5" s="695" t="s">
        <v>17</v>
      </c>
      <c r="H5" s="5" t="s">
        <v>127</v>
      </c>
      <c r="I5" s="695" t="s">
        <v>128</v>
      </c>
      <c r="J5" s="695" t="s">
        <v>17</v>
      </c>
      <c r="K5" t="s">
        <v>17</v>
      </c>
    </row>
    <row r="6" spans="1:11" x14ac:dyDescent="0.3">
      <c r="A6" s="693" t="s">
        <v>17</v>
      </c>
      <c r="B6" s="5" t="s">
        <v>125</v>
      </c>
      <c r="C6" s="5" t="s">
        <v>18</v>
      </c>
      <c r="D6" s="5" t="s">
        <v>126</v>
      </c>
      <c r="E6" s="5" t="s">
        <v>125</v>
      </c>
      <c r="F6" s="5" t="s">
        <v>18</v>
      </c>
      <c r="G6" s="5" t="s">
        <v>126</v>
      </c>
      <c r="H6" s="5" t="s">
        <v>125</v>
      </c>
      <c r="I6" s="5" t="s">
        <v>18</v>
      </c>
      <c r="J6" s="5" t="s">
        <v>126</v>
      </c>
      <c r="K6" t="s">
        <v>17</v>
      </c>
    </row>
    <row r="7" spans="1:11" x14ac:dyDescent="0.3">
      <c r="A7" s="3"/>
      <c r="B7" s="3"/>
      <c r="C7" s="3"/>
      <c r="D7" s="3"/>
      <c r="E7" s="3"/>
      <c r="F7" s="3"/>
      <c r="G7" s="3"/>
      <c r="H7" s="3"/>
      <c r="I7" s="3"/>
      <c r="J7" s="3"/>
    </row>
    <row r="8" spans="1:11" x14ac:dyDescent="0.3">
      <c r="A8" s="6" t="s">
        <v>1</v>
      </c>
      <c r="B8" s="14">
        <v>81652</v>
      </c>
      <c r="C8" s="14">
        <v>34953</v>
      </c>
      <c r="D8" s="35">
        <v>42.807279674717101</v>
      </c>
      <c r="E8" s="14">
        <v>61991</v>
      </c>
      <c r="F8" s="14">
        <v>21487</v>
      </c>
      <c r="G8" s="37">
        <v>34.661483118517197</v>
      </c>
      <c r="H8" s="14">
        <v>15355</v>
      </c>
      <c r="I8" s="14">
        <v>11804</v>
      </c>
      <c r="J8" s="39">
        <v>76.873982416151094</v>
      </c>
    </row>
    <row r="9" spans="1:11" x14ac:dyDescent="0.3">
      <c r="A9" s="4" t="s">
        <v>2</v>
      </c>
      <c r="B9" s="13">
        <v>9991</v>
      </c>
      <c r="C9" s="13">
        <v>4154</v>
      </c>
      <c r="D9" s="34">
        <v>41.577419677709898</v>
      </c>
      <c r="E9" s="13">
        <v>6889</v>
      </c>
      <c r="F9" s="13">
        <v>2119</v>
      </c>
      <c r="G9" s="36">
        <v>30.759181303527399</v>
      </c>
      <c r="H9" s="13">
        <v>2451</v>
      </c>
      <c r="I9" s="13">
        <v>1804</v>
      </c>
      <c r="J9" s="38">
        <v>73.602611179110596</v>
      </c>
    </row>
    <row r="10" spans="1:11" x14ac:dyDescent="0.3">
      <c r="A10" s="4" t="s">
        <v>3</v>
      </c>
      <c r="B10" s="13">
        <v>8098</v>
      </c>
      <c r="C10" s="13">
        <v>3386</v>
      </c>
      <c r="D10" s="34">
        <v>41.812793282291899</v>
      </c>
      <c r="E10" s="13">
        <v>7712</v>
      </c>
      <c r="F10" s="13">
        <v>3190</v>
      </c>
      <c r="G10" s="36">
        <v>41.364107883817397</v>
      </c>
      <c r="H10" s="13">
        <v>140</v>
      </c>
      <c r="I10" s="13">
        <v>97</v>
      </c>
      <c r="J10" s="38">
        <v>69.285714285714306</v>
      </c>
    </row>
    <row r="11" spans="1:11" x14ac:dyDescent="0.3">
      <c r="A11" s="4" t="s">
        <v>4</v>
      </c>
      <c r="B11" s="13">
        <v>4560</v>
      </c>
      <c r="C11" s="13">
        <v>1837</v>
      </c>
      <c r="D11" s="34">
        <v>40.285087719298197</v>
      </c>
      <c r="E11" s="13">
        <v>3413</v>
      </c>
      <c r="F11" s="13">
        <v>1006</v>
      </c>
      <c r="G11" s="36">
        <v>29.4755347201875</v>
      </c>
      <c r="H11" s="13">
        <v>877</v>
      </c>
      <c r="I11" s="13">
        <v>728</v>
      </c>
      <c r="J11" s="38">
        <v>83.010262257696695</v>
      </c>
    </row>
    <row r="12" spans="1:11" x14ac:dyDescent="0.3">
      <c r="A12" s="4" t="s">
        <v>5</v>
      </c>
      <c r="B12" s="13">
        <v>5385</v>
      </c>
      <c r="C12" s="13">
        <v>1865</v>
      </c>
      <c r="D12" s="34">
        <v>34.6332404828227</v>
      </c>
      <c r="E12" s="13">
        <v>4550</v>
      </c>
      <c r="F12" s="13">
        <v>1351</v>
      </c>
      <c r="G12" s="36">
        <v>29.692307692307701</v>
      </c>
      <c r="H12" s="13">
        <v>557</v>
      </c>
      <c r="I12" s="13">
        <v>414</v>
      </c>
      <c r="J12" s="38">
        <v>74.326750448832996</v>
      </c>
    </row>
    <row r="13" spans="1:11" x14ac:dyDescent="0.3">
      <c r="A13" s="4" t="s">
        <v>6</v>
      </c>
      <c r="B13" s="13">
        <v>1156</v>
      </c>
      <c r="C13" s="13">
        <v>662</v>
      </c>
      <c r="D13" s="34">
        <v>57.266435986159202</v>
      </c>
      <c r="E13" s="13">
        <v>579</v>
      </c>
      <c r="F13" s="13">
        <v>211</v>
      </c>
      <c r="G13" s="36">
        <v>36.442141623488801</v>
      </c>
      <c r="H13" s="13">
        <v>519</v>
      </c>
      <c r="I13" s="13">
        <v>421</v>
      </c>
      <c r="J13" s="38">
        <v>81.117533718689799</v>
      </c>
    </row>
    <row r="14" spans="1:11" x14ac:dyDescent="0.3">
      <c r="A14" s="4" t="s">
        <v>7</v>
      </c>
      <c r="B14" s="13">
        <v>16746</v>
      </c>
      <c r="C14" s="13">
        <v>5374</v>
      </c>
      <c r="D14" s="34">
        <v>32.091245670607897</v>
      </c>
      <c r="E14" s="13">
        <v>13458</v>
      </c>
      <c r="F14" s="13">
        <v>3705</v>
      </c>
      <c r="G14" s="36">
        <v>27.530093624609901</v>
      </c>
      <c r="H14" s="13">
        <v>2112</v>
      </c>
      <c r="I14" s="13">
        <v>1285</v>
      </c>
      <c r="J14" s="38">
        <v>60.842803030303003</v>
      </c>
    </row>
    <row r="15" spans="1:11" x14ac:dyDescent="0.3">
      <c r="A15" s="4" t="s">
        <v>8</v>
      </c>
      <c r="B15" s="13">
        <v>3174</v>
      </c>
      <c r="C15" s="13">
        <v>1327</v>
      </c>
      <c r="D15" s="34">
        <v>41.808443604284797</v>
      </c>
      <c r="E15" s="13">
        <v>2994</v>
      </c>
      <c r="F15" s="13">
        <v>1236</v>
      </c>
      <c r="G15" s="36">
        <v>41.282565130260501</v>
      </c>
      <c r="H15" s="13">
        <v>68</v>
      </c>
      <c r="I15" s="13">
        <v>41</v>
      </c>
      <c r="J15" s="38">
        <v>60.294117647058798</v>
      </c>
    </row>
    <row r="16" spans="1:11" x14ac:dyDescent="0.3">
      <c r="A16" s="4" t="s">
        <v>9</v>
      </c>
      <c r="B16" s="13">
        <v>12432</v>
      </c>
      <c r="C16" s="13">
        <v>7453</v>
      </c>
      <c r="D16" s="34">
        <v>59.950128700128701</v>
      </c>
      <c r="E16" s="13">
        <v>4527</v>
      </c>
      <c r="F16" s="13">
        <v>1404</v>
      </c>
      <c r="G16" s="36">
        <v>31.013916500994</v>
      </c>
      <c r="H16" s="13">
        <v>7061</v>
      </c>
      <c r="I16" s="13">
        <v>5759</v>
      </c>
      <c r="J16" s="38">
        <v>81.560685455317895</v>
      </c>
    </row>
    <row r="17" spans="1:10" x14ac:dyDescent="0.3">
      <c r="A17" s="4" t="s">
        <v>10</v>
      </c>
      <c r="B17" s="13">
        <v>5118</v>
      </c>
      <c r="C17" s="13">
        <v>2137</v>
      </c>
      <c r="D17" s="34">
        <v>41.754591637358303</v>
      </c>
      <c r="E17" s="13">
        <v>4599</v>
      </c>
      <c r="F17" s="13">
        <v>1782</v>
      </c>
      <c r="G17" s="36">
        <v>38.747553816047002</v>
      </c>
      <c r="H17" s="13">
        <v>313</v>
      </c>
      <c r="I17" s="13">
        <v>238</v>
      </c>
      <c r="J17" s="38">
        <v>76.038338658146998</v>
      </c>
    </row>
    <row r="18" spans="1:10" x14ac:dyDescent="0.3">
      <c r="A18" s="4" t="s">
        <v>11</v>
      </c>
      <c r="B18" s="13">
        <v>3708</v>
      </c>
      <c r="C18" s="13">
        <v>1555</v>
      </c>
      <c r="D18" s="34">
        <v>41.936353829557703</v>
      </c>
      <c r="E18" s="13">
        <v>3457</v>
      </c>
      <c r="F18" s="13">
        <v>1412</v>
      </c>
      <c r="G18" s="36">
        <v>40.844663002603397</v>
      </c>
      <c r="H18" s="13">
        <v>127</v>
      </c>
      <c r="I18" s="13">
        <v>82</v>
      </c>
      <c r="J18" s="38">
        <v>64.566929133858295</v>
      </c>
    </row>
    <row r="19" spans="1:10" x14ac:dyDescent="0.3">
      <c r="A19" s="4" t="s">
        <v>12</v>
      </c>
      <c r="B19" s="13">
        <v>1483</v>
      </c>
      <c r="C19" s="13">
        <v>645</v>
      </c>
      <c r="D19" s="34">
        <v>43.492919757248799</v>
      </c>
      <c r="E19" s="13">
        <v>1407</v>
      </c>
      <c r="F19" s="13">
        <v>607</v>
      </c>
      <c r="G19" s="36">
        <v>43.141435678749097</v>
      </c>
      <c r="H19" s="13">
        <v>27</v>
      </c>
      <c r="I19" s="13">
        <v>15</v>
      </c>
      <c r="J19" s="38">
        <v>55.5555555555556</v>
      </c>
    </row>
    <row r="20" spans="1:10" x14ac:dyDescent="0.3">
      <c r="A20" s="4" t="s">
        <v>13</v>
      </c>
      <c r="B20" s="13">
        <v>3958</v>
      </c>
      <c r="C20" s="13">
        <v>1598</v>
      </c>
      <c r="D20" s="34">
        <v>40.373926225366297</v>
      </c>
      <c r="E20" s="13">
        <v>3822</v>
      </c>
      <c r="F20" s="13">
        <v>1532</v>
      </c>
      <c r="G20" s="36">
        <v>40.0837257980115</v>
      </c>
      <c r="H20" s="13">
        <v>51</v>
      </c>
      <c r="I20" s="13">
        <v>31</v>
      </c>
      <c r="J20" s="38">
        <v>60.7843137254902</v>
      </c>
    </row>
    <row r="21" spans="1:10" x14ac:dyDescent="0.3">
      <c r="A21" s="4" t="s">
        <v>14</v>
      </c>
      <c r="B21" s="13">
        <v>5836</v>
      </c>
      <c r="C21" s="13">
        <v>2955</v>
      </c>
      <c r="D21" s="34">
        <v>50.633995887594203</v>
      </c>
      <c r="E21" s="13">
        <v>4581</v>
      </c>
      <c r="F21" s="13">
        <v>1931</v>
      </c>
      <c r="G21" s="36">
        <v>42.152368478498097</v>
      </c>
      <c r="H21" s="13">
        <v>1048</v>
      </c>
      <c r="I21" s="13">
        <v>885</v>
      </c>
      <c r="J21" s="38">
        <v>84.446564885496201</v>
      </c>
    </row>
    <row r="22" spans="1:10" ht="14.4" customHeight="1" x14ac:dyDescent="0.3">
      <c r="A22" s="690" t="s">
        <v>129</v>
      </c>
      <c r="B22" s="691"/>
      <c r="C22" s="691"/>
      <c r="D22" s="691"/>
      <c r="E22" s="691"/>
      <c r="F22" s="691"/>
      <c r="G22" s="691"/>
      <c r="H22" s="691"/>
      <c r="I22" s="691"/>
      <c r="J22" s="691"/>
    </row>
    <row r="23" spans="1:10" ht="14.4" customHeight="1" x14ac:dyDescent="0.3">
      <c r="A23" s="690" t="s">
        <v>24</v>
      </c>
      <c r="B23" s="691"/>
      <c r="C23" s="691"/>
      <c r="D23" s="691"/>
      <c r="E23" s="691"/>
      <c r="F23" s="691"/>
      <c r="G23" s="691"/>
      <c r="H23" s="691"/>
      <c r="I23" s="691"/>
      <c r="J23" s="691"/>
    </row>
    <row r="24" spans="1:10" ht="14.4" customHeight="1" x14ac:dyDescent="0.3">
      <c r="A24" s="690" t="s">
        <v>130</v>
      </c>
      <c r="B24" s="691"/>
      <c r="C24" s="691"/>
      <c r="D24" s="691"/>
      <c r="E24" s="691"/>
      <c r="F24" s="691"/>
      <c r="G24" s="691"/>
      <c r="H24" s="691"/>
      <c r="I24" s="691"/>
      <c r="J24" s="691"/>
    </row>
    <row r="25" spans="1:10" ht="14.4" customHeight="1" x14ac:dyDescent="0.3">
      <c r="A25" s="690" t="s">
        <v>26</v>
      </c>
      <c r="B25" s="691"/>
      <c r="C25" s="691"/>
      <c r="D25" s="691"/>
      <c r="E25" s="691"/>
      <c r="F25" s="691"/>
      <c r="G25" s="691"/>
      <c r="H25" s="691"/>
      <c r="I25" s="691"/>
      <c r="J25" s="691"/>
    </row>
  </sheetData>
  <mergeCells count="13">
    <mergeCell ref="A22:J22"/>
    <mergeCell ref="A23:J23"/>
    <mergeCell ref="A24:J24"/>
    <mergeCell ref="A25:J25"/>
    <mergeCell ref="A1:J1"/>
    <mergeCell ref="A2:J2"/>
    <mergeCell ref="A4:A6"/>
    <mergeCell ref="B4:D4"/>
    <mergeCell ref="E4:G4"/>
    <mergeCell ref="H4:J4"/>
    <mergeCell ref="C5:D5"/>
    <mergeCell ref="F5:G5"/>
    <mergeCell ref="I5:J5"/>
  </mergeCells>
  <pageMargins left="0.7" right="0.7" top="0.75" bottom="0.75" header="0.3" footer="0.3"/>
  <pageSetup paperSize="9" fitToHeight="0" orientation="landscape" horizontalDpi="300" verticalDpi="300"/>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sheetPr>
    <pageSetUpPr fitToPage="1"/>
  </sheetPr>
  <dimension ref="A1:K23"/>
  <sheetViews>
    <sheetView workbookViewId="0">
      <pane ySplit="5" topLeftCell="A6" activePane="bottomLeft" state="frozen"/>
      <selection pane="bottomLeft" sqref="A1:J1"/>
    </sheetView>
  </sheetViews>
  <sheetFormatPr defaultColWidth="11.5546875" defaultRowHeight="14.4" x14ac:dyDescent="0.3"/>
  <cols>
    <col min="1" max="1" width="23.88671875" customWidth="1"/>
    <col min="2" max="10" width="13.6640625" customWidth="1"/>
  </cols>
  <sheetData>
    <row r="1" spans="1:11" ht="21" x14ac:dyDescent="0.4">
      <c r="A1" s="692" t="s">
        <v>219</v>
      </c>
      <c r="B1" s="692"/>
      <c r="C1" s="692"/>
      <c r="D1" s="692"/>
      <c r="E1" s="692"/>
      <c r="F1" s="692"/>
      <c r="G1" s="692"/>
      <c r="H1" s="692"/>
      <c r="I1" s="692"/>
      <c r="J1" s="692"/>
    </row>
    <row r="2" spans="1:11" ht="21" x14ac:dyDescent="0.4">
      <c r="A2" s="692" t="s">
        <v>192</v>
      </c>
      <c r="B2" s="692"/>
      <c r="C2" s="692"/>
      <c r="D2" s="692"/>
      <c r="E2" s="692"/>
      <c r="F2" s="692"/>
      <c r="G2" s="692"/>
      <c r="H2" s="692"/>
      <c r="I2" s="692"/>
      <c r="J2" s="692"/>
    </row>
    <row r="3" spans="1:11" x14ac:dyDescent="0.3">
      <c r="A3" s="3"/>
      <c r="B3" s="3"/>
      <c r="C3" s="3"/>
      <c r="D3" s="3"/>
      <c r="E3" s="3"/>
      <c r="F3" s="3"/>
      <c r="G3" s="3"/>
      <c r="H3" s="3"/>
      <c r="I3" s="3"/>
      <c r="J3" s="3"/>
    </row>
    <row r="4" spans="1:11" x14ac:dyDescent="0.3">
      <c r="A4" s="693" t="s">
        <v>20</v>
      </c>
      <c r="B4" s="694" t="s">
        <v>21</v>
      </c>
      <c r="C4" s="694" t="s">
        <v>17</v>
      </c>
      <c r="D4" s="694" t="s">
        <v>17</v>
      </c>
      <c r="E4" s="694" t="s">
        <v>22</v>
      </c>
      <c r="F4" s="694" t="s">
        <v>17</v>
      </c>
      <c r="G4" s="694" t="s">
        <v>17</v>
      </c>
      <c r="H4" s="694" t="s">
        <v>23</v>
      </c>
      <c r="I4" s="694" t="s">
        <v>17</v>
      </c>
      <c r="J4" s="694" t="s">
        <v>17</v>
      </c>
      <c r="K4" t="s">
        <v>17</v>
      </c>
    </row>
    <row r="5" spans="1:11" ht="41.4" x14ac:dyDescent="0.3">
      <c r="A5" s="693" t="s">
        <v>17</v>
      </c>
      <c r="B5" s="5" t="s">
        <v>18</v>
      </c>
      <c r="C5" s="5" t="s">
        <v>19</v>
      </c>
      <c r="D5" s="5" t="s">
        <v>193</v>
      </c>
      <c r="E5" s="5" t="s">
        <v>18</v>
      </c>
      <c r="F5" s="5" t="s">
        <v>19</v>
      </c>
      <c r="G5" s="5" t="s">
        <v>193</v>
      </c>
      <c r="H5" s="5" t="s">
        <v>18</v>
      </c>
      <c r="I5" s="5" t="s">
        <v>19</v>
      </c>
      <c r="J5" s="5" t="s">
        <v>193</v>
      </c>
      <c r="K5" t="s">
        <v>17</v>
      </c>
    </row>
    <row r="6" spans="1:11" x14ac:dyDescent="0.3">
      <c r="A6" s="3"/>
      <c r="B6" s="3"/>
      <c r="C6" s="3"/>
      <c r="D6" s="3"/>
      <c r="E6" s="3"/>
      <c r="F6" s="3"/>
      <c r="G6" s="3"/>
      <c r="H6" s="3"/>
      <c r="I6" s="3"/>
      <c r="J6" s="3"/>
    </row>
    <row r="7" spans="1:11" x14ac:dyDescent="0.3">
      <c r="A7" s="6" t="s">
        <v>1</v>
      </c>
      <c r="B7" s="14">
        <v>7081</v>
      </c>
      <c r="C7" s="493">
        <v>101.517239006361</v>
      </c>
      <c r="D7" s="495">
        <v>100.50309107123999</v>
      </c>
      <c r="E7" s="14">
        <v>5712</v>
      </c>
      <c r="F7" s="497">
        <v>104.655099884059</v>
      </c>
      <c r="G7" s="499">
        <v>101.134750603219</v>
      </c>
      <c r="H7" s="14">
        <v>1275</v>
      </c>
      <c r="I7" s="501">
        <v>107.68590176174099</v>
      </c>
      <c r="J7" s="503">
        <v>109.533792352262</v>
      </c>
    </row>
    <row r="8" spans="1:11" x14ac:dyDescent="0.3">
      <c r="A8" s="4" t="s">
        <v>2</v>
      </c>
      <c r="B8" s="13">
        <v>826</v>
      </c>
      <c r="C8" s="492">
        <v>117.336045604799</v>
      </c>
      <c r="D8" s="494">
        <v>115.616267204653</v>
      </c>
      <c r="E8" s="13">
        <v>556</v>
      </c>
      <c r="F8" s="496">
        <v>120.31142482483401</v>
      </c>
      <c r="G8" s="498">
        <v>114.22930147133199</v>
      </c>
      <c r="H8" s="13">
        <v>255</v>
      </c>
      <c r="I8" s="500">
        <v>133.045329326321</v>
      </c>
      <c r="J8" s="502">
        <v>135.11988517286599</v>
      </c>
    </row>
    <row r="9" spans="1:11" x14ac:dyDescent="0.3">
      <c r="A9" s="4" t="s">
        <v>3</v>
      </c>
      <c r="B9" s="13">
        <v>992</v>
      </c>
      <c r="C9" s="492">
        <v>125.98441196902699</v>
      </c>
      <c r="D9" s="494">
        <v>126.88791687384899</v>
      </c>
      <c r="E9" s="13">
        <v>967</v>
      </c>
      <c r="F9" s="496">
        <v>130.30237697407401</v>
      </c>
      <c r="G9" s="498">
        <v>131.05075515994801</v>
      </c>
      <c r="H9" s="13">
        <v>18</v>
      </c>
      <c r="I9" s="500">
        <v>93.837973099781095</v>
      </c>
      <c r="J9" s="502">
        <v>92.256197211759996</v>
      </c>
    </row>
    <row r="10" spans="1:11" x14ac:dyDescent="0.3">
      <c r="A10" s="4" t="s">
        <v>4</v>
      </c>
      <c r="B10" s="13">
        <v>299</v>
      </c>
      <c r="C10" s="492">
        <v>81.000614954501501</v>
      </c>
      <c r="D10" s="494">
        <v>78.170956582349007</v>
      </c>
      <c r="E10" s="13">
        <v>234</v>
      </c>
      <c r="F10" s="496">
        <v>83.476622978189098</v>
      </c>
      <c r="G10" s="498">
        <v>79.153422017027907</v>
      </c>
      <c r="H10" s="13">
        <v>58</v>
      </c>
      <c r="I10" s="500">
        <v>82.828744430480995</v>
      </c>
      <c r="J10" s="502">
        <v>83.364668975922498</v>
      </c>
    </row>
    <row r="11" spans="1:11" x14ac:dyDescent="0.3">
      <c r="A11" s="4" t="s">
        <v>5</v>
      </c>
      <c r="B11" s="13">
        <v>684</v>
      </c>
      <c r="C11" s="492">
        <v>140.54265079055199</v>
      </c>
      <c r="D11" s="494">
        <v>137.284610845592</v>
      </c>
      <c r="E11" s="13">
        <v>604</v>
      </c>
      <c r="F11" s="496">
        <v>144.81321732292099</v>
      </c>
      <c r="G11" s="498">
        <v>138.24883078402601</v>
      </c>
      <c r="H11" s="13">
        <v>74</v>
      </c>
      <c r="I11" s="500">
        <v>170.93227386122101</v>
      </c>
      <c r="J11" s="502">
        <v>189.223560404225</v>
      </c>
    </row>
    <row r="12" spans="1:11" x14ac:dyDescent="0.3">
      <c r="A12" s="4" t="s">
        <v>6</v>
      </c>
      <c r="B12" s="13">
        <v>77</v>
      </c>
      <c r="C12" s="492">
        <v>77.965998724192701</v>
      </c>
      <c r="D12" s="494">
        <v>83.114085710752505</v>
      </c>
      <c r="E12" s="13">
        <v>46</v>
      </c>
      <c r="F12" s="496">
        <v>79.515989628349203</v>
      </c>
      <c r="G12" s="498">
        <v>79.332406604036805</v>
      </c>
      <c r="H12" s="13">
        <v>30</v>
      </c>
      <c r="I12" s="500">
        <v>80.274001926576005</v>
      </c>
      <c r="J12" s="502">
        <v>89.498885053907699</v>
      </c>
    </row>
    <row r="13" spans="1:11" x14ac:dyDescent="0.3">
      <c r="A13" s="4" t="s">
        <v>7</v>
      </c>
      <c r="B13" s="13">
        <v>1098</v>
      </c>
      <c r="C13" s="492">
        <v>77.726864400600604</v>
      </c>
      <c r="D13" s="494">
        <v>81.017624962019795</v>
      </c>
      <c r="E13" s="13">
        <v>968</v>
      </c>
      <c r="F13" s="496">
        <v>83.401901528891301</v>
      </c>
      <c r="G13" s="498">
        <v>85.140194581725495</v>
      </c>
      <c r="H13" s="13">
        <v>111</v>
      </c>
      <c r="I13" s="500">
        <v>68.109441441220298</v>
      </c>
      <c r="J13" s="502">
        <v>69.549132179731799</v>
      </c>
    </row>
    <row r="14" spans="1:11" x14ac:dyDescent="0.3">
      <c r="A14" s="4" t="s">
        <v>8</v>
      </c>
      <c r="B14" s="13">
        <v>367</v>
      </c>
      <c r="C14" s="492">
        <v>101.702336382556</v>
      </c>
      <c r="D14" s="494">
        <v>95.079956007166999</v>
      </c>
      <c r="E14" s="13">
        <v>353</v>
      </c>
      <c r="F14" s="496">
        <v>103.92776284449999</v>
      </c>
      <c r="G14" s="498">
        <v>95.745839204590695</v>
      </c>
      <c r="H14" s="13">
        <v>12</v>
      </c>
      <c r="I14" s="500">
        <v>120.44564890093299</v>
      </c>
      <c r="J14" s="502">
        <v>125.921677407722</v>
      </c>
    </row>
    <row r="15" spans="1:11" x14ac:dyDescent="0.3">
      <c r="A15" s="4" t="s">
        <v>9</v>
      </c>
      <c r="B15" s="13">
        <v>1002</v>
      </c>
      <c r="C15" s="492">
        <v>108.38841996294001</v>
      </c>
      <c r="D15" s="494">
        <v>110.35705178405</v>
      </c>
      <c r="E15" s="13">
        <v>367</v>
      </c>
      <c r="F15" s="496">
        <v>98.336057447549607</v>
      </c>
      <c r="G15" s="498">
        <v>96.367516646106495</v>
      </c>
      <c r="H15" s="13">
        <v>624</v>
      </c>
      <c r="I15" s="500">
        <v>123.555548515353</v>
      </c>
      <c r="J15" s="502">
        <v>125.964763022794</v>
      </c>
    </row>
    <row r="16" spans="1:11" x14ac:dyDescent="0.3">
      <c r="A16" s="4" t="s">
        <v>10</v>
      </c>
      <c r="B16" s="13">
        <v>396</v>
      </c>
      <c r="C16" s="492">
        <v>92.003800965110599</v>
      </c>
      <c r="D16" s="494">
        <v>91.762666648794493</v>
      </c>
      <c r="E16" s="13">
        <v>365</v>
      </c>
      <c r="F16" s="496">
        <v>95.314446275294202</v>
      </c>
      <c r="G16" s="498">
        <v>94.061850956215196</v>
      </c>
      <c r="H16" s="13">
        <v>22</v>
      </c>
      <c r="I16" s="500">
        <v>71.013557133634606</v>
      </c>
      <c r="J16" s="502">
        <v>70.322832916229501</v>
      </c>
    </row>
    <row r="17" spans="1:10" x14ac:dyDescent="0.3">
      <c r="A17" s="4" t="s">
        <v>11</v>
      </c>
      <c r="B17" s="13">
        <v>338</v>
      </c>
      <c r="C17" s="492">
        <v>97.826967827083607</v>
      </c>
      <c r="D17" s="494">
        <v>97.437796743279904</v>
      </c>
      <c r="E17" s="13">
        <v>324</v>
      </c>
      <c r="F17" s="496">
        <v>101.596380158603</v>
      </c>
      <c r="G17" s="498">
        <v>100.406405048084</v>
      </c>
      <c r="H17" s="13" t="s">
        <v>34</v>
      </c>
      <c r="I17" s="500" t="s">
        <v>34</v>
      </c>
      <c r="J17" s="502" t="s">
        <v>34</v>
      </c>
    </row>
    <row r="18" spans="1:10" x14ac:dyDescent="0.3">
      <c r="A18" s="4" t="s">
        <v>12</v>
      </c>
      <c r="B18" s="13">
        <v>168</v>
      </c>
      <c r="C18" s="492">
        <v>105.49251819432</v>
      </c>
      <c r="D18" s="494">
        <v>98.044532985977696</v>
      </c>
      <c r="E18" s="13">
        <v>159</v>
      </c>
      <c r="F18" s="496">
        <v>105.537744678309</v>
      </c>
      <c r="G18" s="498">
        <v>96.501327783763003</v>
      </c>
      <c r="H18" s="13" t="s">
        <v>34</v>
      </c>
      <c r="I18" s="500" t="s">
        <v>34</v>
      </c>
      <c r="J18" s="502" t="s">
        <v>34</v>
      </c>
    </row>
    <row r="19" spans="1:10" x14ac:dyDescent="0.3">
      <c r="A19" s="4" t="s">
        <v>13</v>
      </c>
      <c r="B19" s="13">
        <v>397</v>
      </c>
      <c r="C19" s="492">
        <v>108.434096924241</v>
      </c>
      <c r="D19" s="494">
        <v>105.76304219573601</v>
      </c>
      <c r="E19" s="13">
        <v>389</v>
      </c>
      <c r="F19" s="496">
        <v>111.92956206479801</v>
      </c>
      <c r="G19" s="498">
        <v>108.706329031519</v>
      </c>
      <c r="H19" s="13" t="s">
        <v>34</v>
      </c>
      <c r="I19" s="500" t="s">
        <v>34</v>
      </c>
      <c r="J19" s="502" t="s">
        <v>34</v>
      </c>
    </row>
    <row r="20" spans="1:10" x14ac:dyDescent="0.3">
      <c r="A20" s="4" t="s">
        <v>14</v>
      </c>
      <c r="B20" s="13">
        <v>428</v>
      </c>
      <c r="C20" s="492">
        <v>80.757307309857097</v>
      </c>
      <c r="D20" s="494">
        <v>78.298277158000104</v>
      </c>
      <c r="E20" s="13">
        <v>371</v>
      </c>
      <c r="F20" s="496">
        <v>87.324116049278103</v>
      </c>
      <c r="G20" s="498">
        <v>83.161827951667206</v>
      </c>
      <c r="H20" s="13">
        <v>50</v>
      </c>
      <c r="I20" s="500">
        <v>56.511861839800197</v>
      </c>
      <c r="J20" s="502">
        <v>56.2540679130786</v>
      </c>
    </row>
    <row r="21" spans="1:10" ht="14.4" customHeight="1" x14ac:dyDescent="0.3">
      <c r="A21" s="690" t="s">
        <v>24</v>
      </c>
      <c r="B21" s="691"/>
      <c r="C21" s="691"/>
      <c r="D21" s="691"/>
      <c r="E21" s="691"/>
      <c r="F21" s="691"/>
      <c r="G21" s="691"/>
      <c r="H21" s="691"/>
      <c r="I21" s="691"/>
      <c r="J21" s="691"/>
    </row>
    <row r="22" spans="1:10" ht="24" customHeight="1" x14ac:dyDescent="0.3">
      <c r="A22" s="690" t="s">
        <v>177</v>
      </c>
      <c r="B22" s="691"/>
      <c r="C22" s="691"/>
      <c r="D22" s="691"/>
      <c r="E22" s="691"/>
      <c r="F22" s="691"/>
      <c r="G22" s="691"/>
      <c r="H22" s="691"/>
      <c r="I22" s="691"/>
      <c r="J22" s="691"/>
    </row>
    <row r="23" spans="1:10" ht="14.4" customHeight="1" x14ac:dyDescent="0.3">
      <c r="A23" s="690" t="s">
        <v>26</v>
      </c>
      <c r="B23" s="691"/>
      <c r="C23" s="691"/>
      <c r="D23" s="691"/>
      <c r="E23" s="691"/>
      <c r="F23" s="691"/>
      <c r="G23" s="691"/>
      <c r="H23" s="691"/>
      <c r="I23" s="691"/>
      <c r="J23" s="691"/>
    </row>
  </sheetData>
  <mergeCells count="9">
    <mergeCell ref="A21:J21"/>
    <mergeCell ref="A22:J22"/>
    <mergeCell ref="A23:J23"/>
    <mergeCell ref="A1:J1"/>
    <mergeCell ref="A2:J2"/>
    <mergeCell ref="A4:A5"/>
    <mergeCell ref="B4:D4"/>
    <mergeCell ref="E4:G4"/>
    <mergeCell ref="H4:J4"/>
  </mergeCells>
  <pageMargins left="0.7" right="0.7" top="0.75" bottom="0.75" header="0.3" footer="0.3"/>
  <pageSetup paperSize="9" fitToHeight="0" orientation="landscape" horizontalDpi="300" verticalDpi="300"/>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sheetPr>
    <pageSetUpPr fitToPage="1"/>
  </sheetPr>
  <dimension ref="A1:K23"/>
  <sheetViews>
    <sheetView workbookViewId="0">
      <pane ySplit="5" topLeftCell="A6" activePane="bottomLeft" state="frozen"/>
      <selection pane="bottomLeft" sqref="A1:J1"/>
    </sheetView>
  </sheetViews>
  <sheetFormatPr defaultColWidth="11.5546875" defaultRowHeight="14.4" x14ac:dyDescent="0.3"/>
  <cols>
    <col min="1" max="1" width="23.88671875" customWidth="1"/>
    <col min="2" max="10" width="13.6640625" customWidth="1"/>
  </cols>
  <sheetData>
    <row r="1" spans="1:11" ht="21" x14ac:dyDescent="0.4">
      <c r="A1" s="692" t="s">
        <v>219</v>
      </c>
      <c r="B1" s="692"/>
      <c r="C1" s="692"/>
      <c r="D1" s="692"/>
      <c r="E1" s="692"/>
      <c r="F1" s="692"/>
      <c r="G1" s="692"/>
      <c r="H1" s="692"/>
      <c r="I1" s="692"/>
      <c r="J1" s="692"/>
    </row>
    <row r="2" spans="1:11" ht="21" x14ac:dyDescent="0.4">
      <c r="A2" s="692" t="s">
        <v>194</v>
      </c>
      <c r="B2" s="692"/>
      <c r="C2" s="692"/>
      <c r="D2" s="692"/>
      <c r="E2" s="692"/>
      <c r="F2" s="692"/>
      <c r="G2" s="692"/>
      <c r="H2" s="692"/>
      <c r="I2" s="692"/>
      <c r="J2" s="692"/>
    </row>
    <row r="3" spans="1:11" x14ac:dyDescent="0.3">
      <c r="A3" s="3"/>
      <c r="B3" s="3"/>
      <c r="C3" s="3"/>
      <c r="D3" s="3"/>
      <c r="E3" s="3"/>
      <c r="F3" s="3"/>
      <c r="G3" s="3"/>
      <c r="H3" s="3"/>
      <c r="I3" s="3"/>
      <c r="J3" s="3"/>
    </row>
    <row r="4" spans="1:11" x14ac:dyDescent="0.3">
      <c r="A4" s="693" t="s">
        <v>20</v>
      </c>
      <c r="B4" s="694" t="s">
        <v>21</v>
      </c>
      <c r="C4" s="694" t="s">
        <v>17</v>
      </c>
      <c r="D4" s="694" t="s">
        <v>17</v>
      </c>
      <c r="E4" s="694" t="s">
        <v>22</v>
      </c>
      <c r="F4" s="694" t="s">
        <v>17</v>
      </c>
      <c r="G4" s="694" t="s">
        <v>17</v>
      </c>
      <c r="H4" s="694" t="s">
        <v>23</v>
      </c>
      <c r="I4" s="694" t="s">
        <v>17</v>
      </c>
      <c r="J4" s="694" t="s">
        <v>17</v>
      </c>
      <c r="K4" t="s">
        <v>17</v>
      </c>
    </row>
    <row r="5" spans="1:11" ht="41.4" x14ac:dyDescent="0.3">
      <c r="A5" s="693" t="s">
        <v>17</v>
      </c>
      <c r="B5" s="5" t="s">
        <v>18</v>
      </c>
      <c r="C5" s="5" t="s">
        <v>19</v>
      </c>
      <c r="D5" s="5" t="s">
        <v>193</v>
      </c>
      <c r="E5" s="5" t="s">
        <v>18</v>
      </c>
      <c r="F5" s="5" t="s">
        <v>19</v>
      </c>
      <c r="G5" s="5" t="s">
        <v>193</v>
      </c>
      <c r="H5" s="5" t="s">
        <v>18</v>
      </c>
      <c r="I5" s="5" t="s">
        <v>19</v>
      </c>
      <c r="J5" s="5" t="s">
        <v>193</v>
      </c>
      <c r="K5" t="s">
        <v>17</v>
      </c>
    </row>
    <row r="6" spans="1:11" x14ac:dyDescent="0.3">
      <c r="A6" s="3"/>
      <c r="B6" s="3"/>
      <c r="C6" s="3"/>
      <c r="D6" s="3"/>
      <c r="E6" s="3"/>
      <c r="F6" s="3"/>
      <c r="G6" s="3"/>
      <c r="H6" s="3"/>
      <c r="I6" s="3"/>
      <c r="J6" s="3"/>
    </row>
    <row r="7" spans="1:11" x14ac:dyDescent="0.3">
      <c r="A7" s="6" t="s">
        <v>1</v>
      </c>
      <c r="B7" s="14">
        <v>4649</v>
      </c>
      <c r="C7" s="505">
        <v>135.93420188144199</v>
      </c>
      <c r="D7" s="507">
        <v>138.03492193560399</v>
      </c>
      <c r="E7" s="14">
        <v>3659</v>
      </c>
      <c r="F7" s="509">
        <v>135.77966808012599</v>
      </c>
      <c r="G7" s="511">
        <v>135.11515072864299</v>
      </c>
      <c r="H7" s="14">
        <v>926</v>
      </c>
      <c r="I7" s="513">
        <v>164.96094202317599</v>
      </c>
      <c r="J7" s="515">
        <v>171.12635798766499</v>
      </c>
    </row>
    <row r="8" spans="1:11" x14ac:dyDescent="0.3">
      <c r="A8" s="4" t="s">
        <v>2</v>
      </c>
      <c r="B8" s="13">
        <v>562</v>
      </c>
      <c r="C8" s="504">
        <v>165.442529327779</v>
      </c>
      <c r="D8" s="506">
        <v>165.412887249157</v>
      </c>
      <c r="E8" s="13">
        <v>365</v>
      </c>
      <c r="F8" s="508">
        <v>161.01496777495001</v>
      </c>
      <c r="G8" s="510">
        <v>155.33404143416101</v>
      </c>
      <c r="H8" s="13">
        <v>187</v>
      </c>
      <c r="I8" s="512">
        <v>210.98712640046901</v>
      </c>
      <c r="J8" s="514">
        <v>218.190064031628</v>
      </c>
    </row>
    <row r="9" spans="1:11" x14ac:dyDescent="0.3">
      <c r="A9" s="4" t="s">
        <v>3</v>
      </c>
      <c r="B9" s="13">
        <v>628</v>
      </c>
      <c r="C9" s="504">
        <v>161.012429749354</v>
      </c>
      <c r="D9" s="506">
        <v>166.46015752756099</v>
      </c>
      <c r="E9" s="13" t="s">
        <v>34</v>
      </c>
      <c r="F9" s="508" t="s">
        <v>34</v>
      </c>
      <c r="G9" s="510" t="s">
        <v>34</v>
      </c>
      <c r="H9" s="13" t="s">
        <v>34</v>
      </c>
      <c r="I9" s="512" t="s">
        <v>34</v>
      </c>
      <c r="J9" s="514" t="s">
        <v>34</v>
      </c>
    </row>
    <row r="10" spans="1:11" x14ac:dyDescent="0.3">
      <c r="A10" s="4" t="s">
        <v>4</v>
      </c>
      <c r="B10" s="13">
        <v>208</v>
      </c>
      <c r="C10" s="504">
        <v>116.1498556503</v>
      </c>
      <c r="D10" s="506">
        <v>114.53154596778499</v>
      </c>
      <c r="E10" s="13">
        <v>163</v>
      </c>
      <c r="F10" s="508">
        <v>118.69565850603701</v>
      </c>
      <c r="G10" s="510">
        <v>114.437661204549</v>
      </c>
      <c r="H10" s="13">
        <v>40</v>
      </c>
      <c r="I10" s="512">
        <v>123.72026847298299</v>
      </c>
      <c r="J10" s="514">
        <v>134.51652180191701</v>
      </c>
    </row>
    <row r="11" spans="1:11" x14ac:dyDescent="0.3">
      <c r="A11" s="4" t="s">
        <v>5</v>
      </c>
      <c r="B11" s="13">
        <v>400</v>
      </c>
      <c r="C11" s="504">
        <v>168.21353025530601</v>
      </c>
      <c r="D11" s="506">
        <v>167.42704035350999</v>
      </c>
      <c r="E11" s="13">
        <v>347</v>
      </c>
      <c r="F11" s="508">
        <v>170.17061197667601</v>
      </c>
      <c r="G11" s="510">
        <v>164.95641650786999</v>
      </c>
      <c r="H11" s="13">
        <v>50</v>
      </c>
      <c r="I11" s="512">
        <v>241.19633381572601</v>
      </c>
      <c r="J11" s="514">
        <v>276.23476183913903</v>
      </c>
    </row>
    <row r="12" spans="1:11" x14ac:dyDescent="0.3">
      <c r="A12" s="4" t="s">
        <v>6</v>
      </c>
      <c r="B12" s="13">
        <v>46</v>
      </c>
      <c r="C12" s="504">
        <v>98.083114778566696</v>
      </c>
      <c r="D12" s="506">
        <v>110.18797202715901</v>
      </c>
      <c r="E12" s="13">
        <v>27</v>
      </c>
      <c r="F12" s="508">
        <v>96.770725063617803</v>
      </c>
      <c r="G12" s="510">
        <v>104.25146298252101</v>
      </c>
      <c r="H12" s="13">
        <v>18</v>
      </c>
      <c r="I12" s="512">
        <v>104.347826086957</v>
      </c>
      <c r="J12" s="514">
        <v>119.98357358569</v>
      </c>
    </row>
    <row r="13" spans="1:11" x14ac:dyDescent="0.3">
      <c r="A13" s="4" t="s">
        <v>7</v>
      </c>
      <c r="B13" s="13">
        <v>735</v>
      </c>
      <c r="C13" s="504">
        <v>105.02805749535899</v>
      </c>
      <c r="D13" s="506">
        <v>111.270829097394</v>
      </c>
      <c r="E13" s="13">
        <v>640</v>
      </c>
      <c r="F13" s="508">
        <v>111.01127805202999</v>
      </c>
      <c r="G13" s="510">
        <v>115.775895480587</v>
      </c>
      <c r="H13" s="13">
        <v>85</v>
      </c>
      <c r="I13" s="512">
        <v>106.636557521014</v>
      </c>
      <c r="J13" s="514">
        <v>106.078752205695</v>
      </c>
    </row>
    <row r="14" spans="1:11" x14ac:dyDescent="0.3">
      <c r="A14" s="4" t="s">
        <v>8</v>
      </c>
      <c r="B14" s="13">
        <v>238</v>
      </c>
      <c r="C14" s="504">
        <v>132.93564350905399</v>
      </c>
      <c r="D14" s="506">
        <v>130.97527078486499</v>
      </c>
      <c r="E14" s="13" t="s">
        <v>34</v>
      </c>
      <c r="F14" s="508" t="s">
        <v>34</v>
      </c>
      <c r="G14" s="510" t="s">
        <v>34</v>
      </c>
      <c r="H14" s="13" t="s">
        <v>34</v>
      </c>
      <c r="I14" s="512" t="s">
        <v>34</v>
      </c>
      <c r="J14" s="514" t="s">
        <v>34</v>
      </c>
    </row>
    <row r="15" spans="1:11" x14ac:dyDescent="0.3">
      <c r="A15" s="4" t="s">
        <v>9</v>
      </c>
      <c r="B15" s="13">
        <v>700</v>
      </c>
      <c r="C15" s="504">
        <v>159.27443668044799</v>
      </c>
      <c r="D15" s="506">
        <v>165.214213688006</v>
      </c>
      <c r="E15" s="13">
        <v>237</v>
      </c>
      <c r="F15" s="508">
        <v>128.37526744847401</v>
      </c>
      <c r="G15" s="510">
        <v>130.29180420534399</v>
      </c>
      <c r="H15" s="13">
        <v>453</v>
      </c>
      <c r="I15" s="512">
        <v>195.02156861056801</v>
      </c>
      <c r="J15" s="514">
        <v>204.190238334036</v>
      </c>
    </row>
    <row r="16" spans="1:11" x14ac:dyDescent="0.3">
      <c r="A16" s="4" t="s">
        <v>10</v>
      </c>
      <c r="B16" s="13">
        <v>266</v>
      </c>
      <c r="C16" s="504">
        <v>124.582578109998</v>
      </c>
      <c r="D16" s="506">
        <v>127.840671532182</v>
      </c>
      <c r="E16" s="13">
        <v>247</v>
      </c>
      <c r="F16" s="508">
        <v>130.546922898036</v>
      </c>
      <c r="G16" s="510">
        <v>132.910642678562</v>
      </c>
      <c r="H16" s="13" t="s">
        <v>34</v>
      </c>
      <c r="I16" s="512" t="s">
        <v>34</v>
      </c>
      <c r="J16" s="514" t="s">
        <v>34</v>
      </c>
    </row>
    <row r="17" spans="1:10" x14ac:dyDescent="0.3">
      <c r="A17" s="4" t="s">
        <v>11</v>
      </c>
      <c r="B17" s="13">
        <v>223</v>
      </c>
      <c r="C17" s="504">
        <v>129.83156828383599</v>
      </c>
      <c r="D17" s="506">
        <v>131.42325083749401</v>
      </c>
      <c r="E17" s="13" t="s">
        <v>34</v>
      </c>
      <c r="F17" s="508" t="s">
        <v>34</v>
      </c>
      <c r="G17" s="510" t="s">
        <v>34</v>
      </c>
      <c r="H17" s="13" t="s">
        <v>34</v>
      </c>
      <c r="I17" s="512" t="s">
        <v>34</v>
      </c>
      <c r="J17" s="514" t="s">
        <v>34</v>
      </c>
    </row>
    <row r="18" spans="1:10" x14ac:dyDescent="0.3">
      <c r="A18" s="4" t="s">
        <v>12</v>
      </c>
      <c r="B18" s="13">
        <v>115</v>
      </c>
      <c r="C18" s="504">
        <v>147.407549830161</v>
      </c>
      <c r="D18" s="506">
        <v>144.86241937675101</v>
      </c>
      <c r="E18" s="13" t="s">
        <v>34</v>
      </c>
      <c r="F18" s="508" t="s">
        <v>34</v>
      </c>
      <c r="G18" s="510" t="s">
        <v>34</v>
      </c>
      <c r="H18" s="13" t="s">
        <v>34</v>
      </c>
      <c r="I18" s="512" t="s">
        <v>34</v>
      </c>
      <c r="J18" s="514" t="s">
        <v>34</v>
      </c>
    </row>
    <row r="19" spans="1:10" x14ac:dyDescent="0.3">
      <c r="A19" s="4" t="s">
        <v>13</v>
      </c>
      <c r="B19" s="13">
        <v>237</v>
      </c>
      <c r="C19" s="504">
        <v>130.21334109851699</v>
      </c>
      <c r="D19" s="506">
        <v>132.780844850742</v>
      </c>
      <c r="E19" s="13" t="s">
        <v>34</v>
      </c>
      <c r="F19" s="508" t="s">
        <v>34</v>
      </c>
      <c r="G19" s="510" t="s">
        <v>34</v>
      </c>
      <c r="H19" s="13" t="s">
        <v>34</v>
      </c>
      <c r="I19" s="512" t="s">
        <v>34</v>
      </c>
      <c r="J19" s="514" t="s">
        <v>34</v>
      </c>
    </row>
    <row r="20" spans="1:10" x14ac:dyDescent="0.3">
      <c r="A20" s="4" t="s">
        <v>14</v>
      </c>
      <c r="B20" s="13">
        <v>285</v>
      </c>
      <c r="C20" s="504">
        <v>108.405825767114</v>
      </c>
      <c r="D20" s="506">
        <v>108.163112758708</v>
      </c>
      <c r="E20" s="13">
        <v>237</v>
      </c>
      <c r="F20" s="508">
        <v>112.801816252029</v>
      </c>
      <c r="G20" s="510">
        <v>111.13158107788399</v>
      </c>
      <c r="H20" s="13" t="s">
        <v>34</v>
      </c>
      <c r="I20" s="512" t="s">
        <v>34</v>
      </c>
      <c r="J20" s="514" t="s">
        <v>34</v>
      </c>
    </row>
    <row r="21" spans="1:10" ht="14.4" customHeight="1" x14ac:dyDescent="0.3">
      <c r="A21" s="690" t="s">
        <v>24</v>
      </c>
      <c r="B21" s="691"/>
      <c r="C21" s="691"/>
      <c r="D21" s="691"/>
      <c r="E21" s="691"/>
      <c r="F21" s="691"/>
      <c r="G21" s="691"/>
      <c r="H21" s="691"/>
      <c r="I21" s="691"/>
      <c r="J21" s="691"/>
    </row>
    <row r="22" spans="1:10" ht="24" customHeight="1" x14ac:dyDescent="0.3">
      <c r="A22" s="690" t="s">
        <v>177</v>
      </c>
      <c r="B22" s="691"/>
      <c r="C22" s="691"/>
      <c r="D22" s="691"/>
      <c r="E22" s="691"/>
      <c r="F22" s="691"/>
      <c r="G22" s="691"/>
      <c r="H22" s="691"/>
      <c r="I22" s="691"/>
      <c r="J22" s="691"/>
    </row>
    <row r="23" spans="1:10" ht="14.4" customHeight="1" x14ac:dyDescent="0.3">
      <c r="A23" s="690" t="s">
        <v>26</v>
      </c>
      <c r="B23" s="691"/>
      <c r="C23" s="691"/>
      <c r="D23" s="691"/>
      <c r="E23" s="691"/>
      <c r="F23" s="691"/>
      <c r="G23" s="691"/>
      <c r="H23" s="691"/>
      <c r="I23" s="691"/>
      <c r="J23" s="691"/>
    </row>
  </sheetData>
  <mergeCells count="9">
    <mergeCell ref="A21:J21"/>
    <mergeCell ref="A22:J22"/>
    <mergeCell ref="A23:J23"/>
    <mergeCell ref="A1:J1"/>
    <mergeCell ref="A2:J2"/>
    <mergeCell ref="A4:A5"/>
    <mergeCell ref="B4:D4"/>
    <mergeCell ref="E4:G4"/>
    <mergeCell ref="H4:J4"/>
  </mergeCells>
  <pageMargins left="0.7" right="0.7" top="0.75" bottom="0.75" header="0.3" footer="0.3"/>
  <pageSetup paperSize="9" fitToHeight="0" orientation="landscape" horizontalDpi="300" verticalDpi="300"/>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sheetPr>
    <pageSetUpPr fitToPage="1"/>
  </sheetPr>
  <dimension ref="A1:K23"/>
  <sheetViews>
    <sheetView workbookViewId="0">
      <pane ySplit="5" topLeftCell="A6" activePane="bottomLeft" state="frozen"/>
      <selection pane="bottomLeft" sqref="A1:J1"/>
    </sheetView>
  </sheetViews>
  <sheetFormatPr defaultColWidth="11.5546875" defaultRowHeight="14.4" x14ac:dyDescent="0.3"/>
  <cols>
    <col min="1" max="1" width="23.88671875" customWidth="1"/>
    <col min="2" max="10" width="13.6640625" customWidth="1"/>
  </cols>
  <sheetData>
    <row r="1" spans="1:11" ht="21" x14ac:dyDescent="0.4">
      <c r="A1" s="692" t="s">
        <v>219</v>
      </c>
      <c r="B1" s="692"/>
      <c r="C1" s="692"/>
      <c r="D1" s="692"/>
      <c r="E1" s="692"/>
      <c r="F1" s="692"/>
      <c r="G1" s="692"/>
      <c r="H1" s="692"/>
      <c r="I1" s="692"/>
      <c r="J1" s="692"/>
    </row>
    <row r="2" spans="1:11" ht="21" x14ac:dyDescent="0.4">
      <c r="A2" s="692" t="s">
        <v>195</v>
      </c>
      <c r="B2" s="692"/>
      <c r="C2" s="692"/>
      <c r="D2" s="692"/>
      <c r="E2" s="692"/>
      <c r="F2" s="692"/>
      <c r="G2" s="692"/>
      <c r="H2" s="692"/>
      <c r="I2" s="692"/>
      <c r="J2" s="692"/>
    </row>
    <row r="3" spans="1:11" x14ac:dyDescent="0.3">
      <c r="A3" s="3"/>
      <c r="B3" s="3"/>
      <c r="C3" s="3"/>
      <c r="D3" s="3"/>
      <c r="E3" s="3"/>
      <c r="F3" s="3"/>
      <c r="G3" s="3"/>
      <c r="H3" s="3"/>
      <c r="I3" s="3"/>
      <c r="J3" s="3"/>
    </row>
    <row r="4" spans="1:11" x14ac:dyDescent="0.3">
      <c r="A4" s="693" t="s">
        <v>20</v>
      </c>
      <c r="B4" s="694" t="s">
        <v>21</v>
      </c>
      <c r="C4" s="694" t="s">
        <v>17</v>
      </c>
      <c r="D4" s="694" t="s">
        <v>17</v>
      </c>
      <c r="E4" s="694" t="s">
        <v>22</v>
      </c>
      <c r="F4" s="694" t="s">
        <v>17</v>
      </c>
      <c r="G4" s="694" t="s">
        <v>17</v>
      </c>
      <c r="H4" s="694" t="s">
        <v>23</v>
      </c>
      <c r="I4" s="694" t="s">
        <v>17</v>
      </c>
      <c r="J4" s="694" t="s">
        <v>17</v>
      </c>
      <c r="K4" t="s">
        <v>17</v>
      </c>
    </row>
    <row r="5" spans="1:11" ht="41.4" x14ac:dyDescent="0.3">
      <c r="A5" s="693" t="s">
        <v>17</v>
      </c>
      <c r="B5" s="5" t="s">
        <v>18</v>
      </c>
      <c r="C5" s="5" t="s">
        <v>19</v>
      </c>
      <c r="D5" s="5" t="s">
        <v>193</v>
      </c>
      <c r="E5" s="5" t="s">
        <v>18</v>
      </c>
      <c r="F5" s="5" t="s">
        <v>19</v>
      </c>
      <c r="G5" s="5" t="s">
        <v>193</v>
      </c>
      <c r="H5" s="5" t="s">
        <v>18</v>
      </c>
      <c r="I5" s="5" t="s">
        <v>19</v>
      </c>
      <c r="J5" s="5" t="s">
        <v>193</v>
      </c>
      <c r="K5" t="s">
        <v>17</v>
      </c>
    </row>
    <row r="6" spans="1:11" x14ac:dyDescent="0.3">
      <c r="A6" s="3"/>
      <c r="B6" s="3"/>
      <c r="C6" s="3"/>
      <c r="D6" s="3"/>
      <c r="E6" s="3"/>
      <c r="F6" s="3"/>
      <c r="G6" s="3"/>
      <c r="H6" s="3"/>
      <c r="I6" s="3"/>
      <c r="J6" s="3"/>
    </row>
    <row r="7" spans="1:11" x14ac:dyDescent="0.3">
      <c r="A7" s="6" t="s">
        <v>1</v>
      </c>
      <c r="B7" s="14">
        <v>2432</v>
      </c>
      <c r="C7" s="517">
        <v>68.408129878685301</v>
      </c>
      <c r="D7" s="519">
        <v>64.803594310515507</v>
      </c>
      <c r="E7" s="14">
        <v>2053</v>
      </c>
      <c r="F7" s="521">
        <v>74.300039701482504</v>
      </c>
      <c r="G7" s="523">
        <v>68.208408566258697</v>
      </c>
      <c r="H7" s="14">
        <v>349</v>
      </c>
      <c r="I7" s="525">
        <v>56.050390746706803</v>
      </c>
      <c r="J7" s="527">
        <v>55.958617708763597</v>
      </c>
    </row>
    <row r="8" spans="1:11" x14ac:dyDescent="0.3">
      <c r="A8" s="4" t="s">
        <v>2</v>
      </c>
      <c r="B8" s="13">
        <v>264</v>
      </c>
      <c r="C8" s="516">
        <v>72.474510385267905</v>
      </c>
      <c r="D8" s="518">
        <v>69.631881121084703</v>
      </c>
      <c r="E8" s="13">
        <v>191</v>
      </c>
      <c r="F8" s="520">
        <v>81.1222907915582</v>
      </c>
      <c r="G8" s="522">
        <v>74.980389129713302</v>
      </c>
      <c r="H8" s="13">
        <v>68</v>
      </c>
      <c r="I8" s="524">
        <v>65.998272398163706</v>
      </c>
      <c r="J8" s="526">
        <v>66.358569296747504</v>
      </c>
    </row>
    <row r="9" spans="1:11" x14ac:dyDescent="0.3">
      <c r="A9" s="4" t="s">
        <v>3</v>
      </c>
      <c r="B9" s="13">
        <v>364</v>
      </c>
      <c r="C9" s="516">
        <v>91.602976593426206</v>
      </c>
      <c r="D9" s="518">
        <v>87.975834100321805</v>
      </c>
      <c r="E9" s="13" t="s">
        <v>34</v>
      </c>
      <c r="F9" s="520" t="s">
        <v>34</v>
      </c>
      <c r="G9" s="522" t="s">
        <v>34</v>
      </c>
      <c r="H9" s="13" t="s">
        <v>34</v>
      </c>
      <c r="I9" s="524" t="s">
        <v>34</v>
      </c>
      <c r="J9" s="526" t="s">
        <v>34</v>
      </c>
    </row>
    <row r="10" spans="1:11" x14ac:dyDescent="0.3">
      <c r="A10" s="4" t="s">
        <v>4</v>
      </c>
      <c r="B10" s="13">
        <v>91</v>
      </c>
      <c r="C10" s="516">
        <v>47.8811285213676</v>
      </c>
      <c r="D10" s="518">
        <v>44.949515246538397</v>
      </c>
      <c r="E10" s="13">
        <v>71</v>
      </c>
      <c r="F10" s="520">
        <v>49.6531274476894</v>
      </c>
      <c r="G10" s="522">
        <v>45.780033794039298</v>
      </c>
      <c r="H10" s="13">
        <v>18</v>
      </c>
      <c r="I10" s="524">
        <v>47.754224922399402</v>
      </c>
      <c r="J10" s="526">
        <v>44.618333194951703</v>
      </c>
    </row>
    <row r="11" spans="1:11" x14ac:dyDescent="0.3">
      <c r="A11" s="4" t="s">
        <v>5</v>
      </c>
      <c r="B11" s="13">
        <v>284</v>
      </c>
      <c r="C11" s="516">
        <v>114.105716535686</v>
      </c>
      <c r="D11" s="518">
        <v>108.926385278452</v>
      </c>
      <c r="E11" s="13">
        <v>257</v>
      </c>
      <c r="F11" s="520">
        <v>120.55766127519</v>
      </c>
      <c r="G11" s="522">
        <v>113.067619898118</v>
      </c>
      <c r="H11" s="13">
        <v>24</v>
      </c>
      <c r="I11" s="524">
        <v>106.373548444287</v>
      </c>
      <c r="J11" s="526">
        <v>114.13600976343</v>
      </c>
    </row>
    <row r="12" spans="1:11" x14ac:dyDescent="0.3">
      <c r="A12" s="4" t="s">
        <v>6</v>
      </c>
      <c r="B12" s="13">
        <v>31</v>
      </c>
      <c r="C12" s="516">
        <v>59.774015656935703</v>
      </c>
      <c r="D12" s="518">
        <v>56.2769525473432</v>
      </c>
      <c r="E12" s="13">
        <v>19</v>
      </c>
      <c r="F12" s="520">
        <v>63.441183345019901</v>
      </c>
      <c r="G12" s="522">
        <v>53.3257249968959</v>
      </c>
      <c r="H12" s="13">
        <v>12</v>
      </c>
      <c r="I12" s="524">
        <v>59.636219063711401</v>
      </c>
      <c r="J12" s="526">
        <v>61.7406329846457</v>
      </c>
    </row>
    <row r="13" spans="1:11" x14ac:dyDescent="0.3">
      <c r="A13" s="4" t="s">
        <v>7</v>
      </c>
      <c r="B13" s="13">
        <v>363</v>
      </c>
      <c r="C13" s="516">
        <v>50.924068426235898</v>
      </c>
      <c r="D13" s="518">
        <v>51.710573273428501</v>
      </c>
      <c r="E13" s="13">
        <v>328</v>
      </c>
      <c r="F13" s="520">
        <v>56.152172387169202</v>
      </c>
      <c r="G13" s="522">
        <v>55.316995844905399</v>
      </c>
      <c r="H13" s="13">
        <v>26</v>
      </c>
      <c r="I13" s="524">
        <v>31.226355043656799</v>
      </c>
      <c r="J13" s="526">
        <v>33.978361819523897</v>
      </c>
    </row>
    <row r="14" spans="1:11" x14ac:dyDescent="0.3">
      <c r="A14" s="4" t="s">
        <v>8</v>
      </c>
      <c r="B14" s="13">
        <v>129</v>
      </c>
      <c r="C14" s="516">
        <v>70.948119874823306</v>
      </c>
      <c r="D14" s="518">
        <v>59.717281509146098</v>
      </c>
      <c r="E14" s="13" t="s">
        <v>34</v>
      </c>
      <c r="F14" s="520" t="s">
        <v>34</v>
      </c>
      <c r="G14" s="522" t="s">
        <v>34</v>
      </c>
      <c r="H14" s="13" t="s">
        <v>34</v>
      </c>
      <c r="I14" s="524" t="s">
        <v>34</v>
      </c>
      <c r="J14" s="526" t="s">
        <v>34</v>
      </c>
    </row>
    <row r="15" spans="1:11" x14ac:dyDescent="0.3">
      <c r="A15" s="4" t="s">
        <v>9</v>
      </c>
      <c r="B15" s="13">
        <v>302</v>
      </c>
      <c r="C15" s="516">
        <v>62.273177169251099</v>
      </c>
      <c r="D15" s="518">
        <v>61.763819240219199</v>
      </c>
      <c r="E15" s="13">
        <v>130</v>
      </c>
      <c r="F15" s="520">
        <v>68.9307775921949</v>
      </c>
      <c r="G15" s="522">
        <v>62.442359331397</v>
      </c>
      <c r="H15" s="13">
        <v>171</v>
      </c>
      <c r="I15" s="524">
        <v>62.693856002111801</v>
      </c>
      <c r="J15" s="526">
        <v>62.904936655575398</v>
      </c>
    </row>
    <row r="16" spans="1:11" x14ac:dyDescent="0.3">
      <c r="A16" s="4" t="s">
        <v>10</v>
      </c>
      <c r="B16" s="13">
        <v>130</v>
      </c>
      <c r="C16" s="516">
        <v>59.934348836351603</v>
      </c>
      <c r="D16" s="518">
        <v>56.940399780281801</v>
      </c>
      <c r="E16" s="13">
        <v>118</v>
      </c>
      <c r="F16" s="520">
        <v>60.906683734302298</v>
      </c>
      <c r="G16" s="522">
        <v>56.963254578033101</v>
      </c>
      <c r="H16" s="13" t="s">
        <v>34</v>
      </c>
      <c r="I16" s="524" t="s">
        <v>34</v>
      </c>
      <c r="J16" s="526" t="s">
        <v>34</v>
      </c>
    </row>
    <row r="17" spans="1:10" x14ac:dyDescent="0.3">
      <c r="A17" s="4" t="s">
        <v>11</v>
      </c>
      <c r="B17" s="13">
        <v>115</v>
      </c>
      <c r="C17" s="516">
        <v>66.188193177436204</v>
      </c>
      <c r="D17" s="518">
        <v>63.953406672971298</v>
      </c>
      <c r="E17" s="13" t="s">
        <v>34</v>
      </c>
      <c r="F17" s="520" t="s">
        <v>34</v>
      </c>
      <c r="G17" s="522" t="s">
        <v>34</v>
      </c>
      <c r="H17" s="13" t="s">
        <v>34</v>
      </c>
      <c r="I17" s="524" t="s">
        <v>34</v>
      </c>
      <c r="J17" s="526" t="s">
        <v>34</v>
      </c>
    </row>
    <row r="18" spans="1:10" x14ac:dyDescent="0.3">
      <c r="A18" s="4" t="s">
        <v>12</v>
      </c>
      <c r="B18" s="13">
        <v>53</v>
      </c>
      <c r="C18" s="516">
        <v>65.240404736699602</v>
      </c>
      <c r="D18" s="518">
        <v>53.425533670738197</v>
      </c>
      <c r="E18" s="13" t="s">
        <v>34</v>
      </c>
      <c r="F18" s="520" t="s">
        <v>34</v>
      </c>
      <c r="G18" s="522" t="s">
        <v>34</v>
      </c>
      <c r="H18" s="13" t="s">
        <v>34</v>
      </c>
      <c r="I18" s="524" t="s">
        <v>34</v>
      </c>
      <c r="J18" s="526" t="s">
        <v>34</v>
      </c>
    </row>
    <row r="19" spans="1:10" x14ac:dyDescent="0.3">
      <c r="A19" s="4" t="s">
        <v>13</v>
      </c>
      <c r="B19" s="13">
        <v>160</v>
      </c>
      <c r="C19" s="516">
        <v>86.903623881115806</v>
      </c>
      <c r="D19" s="518">
        <v>78.737599887858096</v>
      </c>
      <c r="E19" s="13" t="s">
        <v>34</v>
      </c>
      <c r="F19" s="520" t="s">
        <v>34</v>
      </c>
      <c r="G19" s="522" t="s">
        <v>34</v>
      </c>
      <c r="H19" s="13" t="s">
        <v>34</v>
      </c>
      <c r="I19" s="524" t="s">
        <v>34</v>
      </c>
      <c r="J19" s="526" t="s">
        <v>34</v>
      </c>
    </row>
    <row r="20" spans="1:10" x14ac:dyDescent="0.3">
      <c r="A20" s="4" t="s">
        <v>14</v>
      </c>
      <c r="B20" s="13">
        <v>143</v>
      </c>
      <c r="C20" s="516">
        <v>53.541608944069601</v>
      </c>
      <c r="D20" s="518">
        <v>49.173421092911603</v>
      </c>
      <c r="E20" s="13">
        <v>134</v>
      </c>
      <c r="F20" s="520">
        <v>62.397846808629502</v>
      </c>
      <c r="G20" s="522">
        <v>56.106453036938703</v>
      </c>
      <c r="H20" s="13" t="s">
        <v>34</v>
      </c>
      <c r="I20" s="524" t="s">
        <v>34</v>
      </c>
      <c r="J20" s="526" t="s">
        <v>34</v>
      </c>
    </row>
    <row r="21" spans="1:10" ht="14.4" customHeight="1" x14ac:dyDescent="0.3">
      <c r="A21" s="690" t="s">
        <v>24</v>
      </c>
      <c r="B21" s="691"/>
      <c r="C21" s="691"/>
      <c r="D21" s="691"/>
      <c r="E21" s="691"/>
      <c r="F21" s="691"/>
      <c r="G21" s="691"/>
      <c r="H21" s="691"/>
      <c r="I21" s="691"/>
      <c r="J21" s="691"/>
    </row>
    <row r="22" spans="1:10" ht="24" customHeight="1" x14ac:dyDescent="0.3">
      <c r="A22" s="690" t="s">
        <v>177</v>
      </c>
      <c r="B22" s="691"/>
      <c r="C22" s="691"/>
      <c r="D22" s="691"/>
      <c r="E22" s="691"/>
      <c r="F22" s="691"/>
      <c r="G22" s="691"/>
      <c r="H22" s="691"/>
      <c r="I22" s="691"/>
      <c r="J22" s="691"/>
    </row>
    <row r="23" spans="1:10" ht="14.4" customHeight="1" x14ac:dyDescent="0.3">
      <c r="A23" s="690" t="s">
        <v>26</v>
      </c>
      <c r="B23" s="691"/>
      <c r="C23" s="691"/>
      <c r="D23" s="691"/>
      <c r="E23" s="691"/>
      <c r="F23" s="691"/>
      <c r="G23" s="691"/>
      <c r="H23" s="691"/>
      <c r="I23" s="691"/>
      <c r="J23" s="691"/>
    </row>
  </sheetData>
  <mergeCells count="9">
    <mergeCell ref="A21:J21"/>
    <mergeCell ref="A22:J22"/>
    <mergeCell ref="A23:J23"/>
    <mergeCell ref="A1:J1"/>
    <mergeCell ref="A2:J2"/>
    <mergeCell ref="A4:A5"/>
    <mergeCell ref="B4:D4"/>
    <mergeCell ref="E4:G4"/>
    <mergeCell ref="H4:J4"/>
  </mergeCells>
  <pageMargins left="0.7" right="0.7" top="0.75" bottom="0.75" header="0.3" footer="0.3"/>
  <pageSetup paperSize="9" fitToHeight="0" orientation="landscape" horizontalDpi="300" verticalDpi="300"/>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sheetPr>
    <pageSetUpPr fitToPage="1"/>
  </sheetPr>
  <dimension ref="A1:E104"/>
  <sheetViews>
    <sheetView workbookViewId="0">
      <pane ySplit="5" topLeftCell="A6" activePane="bottomLeft" state="frozen"/>
      <selection pane="bottomLeft" sqref="A1:D1"/>
    </sheetView>
  </sheetViews>
  <sheetFormatPr defaultColWidth="11.5546875" defaultRowHeight="14.4" x14ac:dyDescent="0.3"/>
  <cols>
    <col min="1" max="1" width="46.6640625" customWidth="1"/>
    <col min="2" max="4" width="32.6640625" customWidth="1"/>
  </cols>
  <sheetData>
    <row r="1" spans="1:5" ht="21" x14ac:dyDescent="0.4">
      <c r="A1" s="692" t="s">
        <v>219</v>
      </c>
      <c r="B1" s="692"/>
      <c r="C1" s="692"/>
      <c r="D1" s="692"/>
    </row>
    <row r="2" spans="1:5" ht="21" x14ac:dyDescent="0.4">
      <c r="A2" s="692" t="s">
        <v>213</v>
      </c>
      <c r="B2" s="692"/>
      <c r="C2" s="692"/>
      <c r="D2" s="692"/>
    </row>
    <row r="3" spans="1:5" x14ac:dyDescent="0.3">
      <c r="A3" s="3"/>
      <c r="B3" s="3"/>
      <c r="C3" s="3"/>
      <c r="D3" s="3"/>
    </row>
    <row r="4" spans="1:5" x14ac:dyDescent="0.3">
      <c r="A4" s="693" t="s">
        <v>121</v>
      </c>
      <c r="B4" s="694" t="s">
        <v>21</v>
      </c>
      <c r="C4" s="694" t="s">
        <v>17</v>
      </c>
      <c r="D4" s="694" t="s">
        <v>17</v>
      </c>
      <c r="E4" t="s">
        <v>17</v>
      </c>
    </row>
    <row r="5" spans="1:5" x14ac:dyDescent="0.3">
      <c r="A5" s="693" t="s">
        <v>17</v>
      </c>
      <c r="B5" s="5" t="s">
        <v>18</v>
      </c>
      <c r="C5" s="5" t="s">
        <v>19</v>
      </c>
      <c r="D5" s="5" t="s">
        <v>193</v>
      </c>
      <c r="E5" t="s">
        <v>17</v>
      </c>
    </row>
    <row r="6" spans="1:5" x14ac:dyDescent="0.3">
      <c r="A6" s="3"/>
      <c r="B6" s="3"/>
      <c r="C6" s="3"/>
      <c r="D6" s="3"/>
    </row>
    <row r="7" spans="1:5" x14ac:dyDescent="0.3">
      <c r="A7" s="6" t="s">
        <v>1</v>
      </c>
      <c r="B7" s="14">
        <v>7081</v>
      </c>
      <c r="C7" s="529">
        <v>101.517239006361</v>
      </c>
      <c r="D7" s="531">
        <v>100.50309107123999</v>
      </c>
    </row>
    <row r="8" spans="1:5" x14ac:dyDescent="0.3">
      <c r="A8" s="4" t="s">
        <v>31</v>
      </c>
      <c r="B8" s="13">
        <v>132</v>
      </c>
      <c r="C8" s="528">
        <v>170.162298737963</v>
      </c>
      <c r="D8" s="530">
        <v>166.209970236629</v>
      </c>
    </row>
    <row r="9" spans="1:5" x14ac:dyDescent="0.3">
      <c r="A9" s="4" t="s">
        <v>32</v>
      </c>
      <c r="B9" s="13">
        <v>42</v>
      </c>
      <c r="C9" s="528">
        <v>82.162838921710502</v>
      </c>
      <c r="D9" s="530">
        <v>87.536777778326496</v>
      </c>
    </row>
    <row r="10" spans="1:5" x14ac:dyDescent="0.3">
      <c r="A10" s="4" t="s">
        <v>33</v>
      </c>
      <c r="B10" s="13">
        <v>18</v>
      </c>
      <c r="C10" s="528">
        <v>113.400113400113</v>
      </c>
      <c r="D10" s="530">
        <v>109.24154895498199</v>
      </c>
    </row>
    <row r="11" spans="1:5" x14ac:dyDescent="0.3">
      <c r="A11" s="4" t="s">
        <v>35</v>
      </c>
      <c r="B11" s="13">
        <v>15</v>
      </c>
      <c r="C11" s="528">
        <v>98.392915710068905</v>
      </c>
      <c r="D11" s="530">
        <v>103.567527309441</v>
      </c>
    </row>
    <row r="12" spans="1:5" x14ac:dyDescent="0.3">
      <c r="A12" s="4" t="s">
        <v>36</v>
      </c>
      <c r="B12" s="13">
        <v>144</v>
      </c>
      <c r="C12" s="528">
        <v>104.649641720324</v>
      </c>
      <c r="D12" s="530">
        <v>105.828329079322</v>
      </c>
    </row>
    <row r="13" spans="1:5" x14ac:dyDescent="0.3">
      <c r="A13" s="4" t="s">
        <v>37</v>
      </c>
      <c r="B13" s="13">
        <v>100</v>
      </c>
      <c r="C13" s="528">
        <v>90.767987946011203</v>
      </c>
      <c r="D13" s="530">
        <v>92.506606792611706</v>
      </c>
    </row>
    <row r="14" spans="1:5" x14ac:dyDescent="0.3">
      <c r="A14" s="4" t="s">
        <v>38</v>
      </c>
      <c r="B14" s="13">
        <v>58</v>
      </c>
      <c r="C14" s="528">
        <v>146.571984534129</v>
      </c>
      <c r="D14" s="530">
        <v>153.668720200069</v>
      </c>
    </row>
    <row r="15" spans="1:5" x14ac:dyDescent="0.3">
      <c r="A15" s="4" t="s">
        <v>39</v>
      </c>
      <c r="B15" s="13">
        <v>21</v>
      </c>
      <c r="C15" s="528">
        <v>144.310060472787</v>
      </c>
      <c r="D15" s="530">
        <v>150.65996965022001</v>
      </c>
    </row>
    <row r="16" spans="1:5" x14ac:dyDescent="0.3">
      <c r="A16" s="4" t="s">
        <v>40</v>
      </c>
      <c r="B16" s="13">
        <v>19</v>
      </c>
      <c r="C16" s="528">
        <v>66.819061016353103</v>
      </c>
      <c r="D16" s="530">
        <v>67.178827348787095</v>
      </c>
    </row>
    <row r="17" spans="1:4" x14ac:dyDescent="0.3">
      <c r="A17" s="4" t="s">
        <v>41</v>
      </c>
      <c r="B17" s="13">
        <v>52</v>
      </c>
      <c r="C17" s="528">
        <v>92.651984890599394</v>
      </c>
      <c r="D17" s="530">
        <v>80.601607069117094</v>
      </c>
    </row>
    <row r="18" spans="1:4" x14ac:dyDescent="0.3">
      <c r="A18" s="4" t="s">
        <v>42</v>
      </c>
      <c r="B18" s="13">
        <v>50</v>
      </c>
      <c r="C18" s="528">
        <v>120.409391932571</v>
      </c>
      <c r="D18" s="530">
        <v>123.553702698561</v>
      </c>
    </row>
    <row r="19" spans="1:4" x14ac:dyDescent="0.3">
      <c r="A19" s="4" t="s">
        <v>43</v>
      </c>
      <c r="B19" s="13" t="s">
        <v>34</v>
      </c>
      <c r="C19" s="528" t="s">
        <v>34</v>
      </c>
      <c r="D19" s="530" t="s">
        <v>34</v>
      </c>
    </row>
    <row r="20" spans="1:4" x14ac:dyDescent="0.3">
      <c r="A20" s="4" t="s">
        <v>44</v>
      </c>
      <c r="B20" s="13">
        <v>28</v>
      </c>
      <c r="C20" s="528">
        <v>86.749078291043105</v>
      </c>
      <c r="D20" s="530">
        <v>81.631160739996602</v>
      </c>
    </row>
    <row r="21" spans="1:4" x14ac:dyDescent="0.3">
      <c r="A21" s="4" t="s">
        <v>45</v>
      </c>
      <c r="B21" s="13" t="s">
        <v>34</v>
      </c>
      <c r="C21" s="528" t="s">
        <v>34</v>
      </c>
      <c r="D21" s="530" t="s">
        <v>34</v>
      </c>
    </row>
    <row r="22" spans="1:4" x14ac:dyDescent="0.3">
      <c r="A22" s="4" t="s">
        <v>46</v>
      </c>
      <c r="B22" s="13">
        <v>52</v>
      </c>
      <c r="C22" s="528">
        <v>142.78261347098999</v>
      </c>
      <c r="D22" s="530">
        <v>143.48098710126101</v>
      </c>
    </row>
    <row r="23" spans="1:4" x14ac:dyDescent="0.3">
      <c r="A23" s="4" t="s">
        <v>47</v>
      </c>
      <c r="B23" s="13">
        <v>55</v>
      </c>
      <c r="C23" s="528">
        <v>93.149292912185601</v>
      </c>
      <c r="D23" s="530">
        <v>94.598272915059198</v>
      </c>
    </row>
    <row r="24" spans="1:4" x14ac:dyDescent="0.3">
      <c r="A24" s="4" t="s">
        <v>48</v>
      </c>
      <c r="B24" s="13" t="s">
        <v>34</v>
      </c>
      <c r="C24" s="528" t="s">
        <v>34</v>
      </c>
      <c r="D24" s="530" t="s">
        <v>34</v>
      </c>
    </row>
    <row r="25" spans="1:4" x14ac:dyDescent="0.3">
      <c r="A25" s="4" t="s">
        <v>49</v>
      </c>
      <c r="B25" s="13">
        <v>90</v>
      </c>
      <c r="C25" s="528">
        <v>144.09683307182399</v>
      </c>
      <c r="D25" s="530">
        <v>144.878302580135</v>
      </c>
    </row>
    <row r="26" spans="1:4" x14ac:dyDescent="0.3">
      <c r="A26" s="4" t="s">
        <v>2</v>
      </c>
      <c r="B26" s="13">
        <v>826</v>
      </c>
      <c r="C26" s="528">
        <v>117.336045604799</v>
      </c>
      <c r="D26" s="530">
        <v>115.616267204653</v>
      </c>
    </row>
    <row r="27" spans="1:4" x14ac:dyDescent="0.3">
      <c r="A27" s="4" t="s">
        <v>50</v>
      </c>
      <c r="B27" s="13" t="s">
        <v>34</v>
      </c>
      <c r="C27" s="528" t="s">
        <v>34</v>
      </c>
      <c r="D27" s="530" t="s">
        <v>34</v>
      </c>
    </row>
    <row r="28" spans="1:4" x14ac:dyDescent="0.3">
      <c r="A28" s="4" t="s">
        <v>51</v>
      </c>
      <c r="B28" s="13">
        <v>31</v>
      </c>
      <c r="C28" s="528">
        <v>151.381970895595</v>
      </c>
      <c r="D28" s="530">
        <v>149.02890389563501</v>
      </c>
    </row>
    <row r="29" spans="1:4" x14ac:dyDescent="0.3">
      <c r="A29" s="4" t="s">
        <v>52</v>
      </c>
      <c r="B29" s="13">
        <v>64</v>
      </c>
      <c r="C29" s="528">
        <v>115.75958181851099</v>
      </c>
      <c r="D29" s="530">
        <v>116.68305188820401</v>
      </c>
    </row>
    <row r="30" spans="1:4" x14ac:dyDescent="0.3">
      <c r="A30" s="4" t="s">
        <v>53</v>
      </c>
      <c r="B30" s="13">
        <v>20</v>
      </c>
      <c r="C30" s="528">
        <v>54.613473143824599</v>
      </c>
      <c r="D30" s="530">
        <v>53.650574036149699</v>
      </c>
    </row>
    <row r="31" spans="1:4" x14ac:dyDescent="0.3">
      <c r="A31" s="4" t="s">
        <v>54</v>
      </c>
      <c r="B31" s="13">
        <v>35</v>
      </c>
      <c r="C31" s="528">
        <v>81.6917187937634</v>
      </c>
      <c r="D31" s="530">
        <v>83.8089125550609</v>
      </c>
    </row>
    <row r="32" spans="1:4" x14ac:dyDescent="0.3">
      <c r="A32" s="4" t="s">
        <v>55</v>
      </c>
      <c r="B32" s="13">
        <v>19</v>
      </c>
      <c r="C32" s="528">
        <v>100.827849713437</v>
      </c>
      <c r="D32" s="530">
        <v>83.526336738208698</v>
      </c>
    </row>
    <row r="33" spans="1:4" x14ac:dyDescent="0.3">
      <c r="A33" s="4" t="s">
        <v>56</v>
      </c>
      <c r="B33" s="13">
        <v>29</v>
      </c>
      <c r="C33" s="528">
        <v>67.103223268621207</v>
      </c>
      <c r="D33" s="530">
        <v>61.845962085763603</v>
      </c>
    </row>
    <row r="34" spans="1:4" x14ac:dyDescent="0.3">
      <c r="A34" s="4" t="s">
        <v>57</v>
      </c>
      <c r="B34" s="13">
        <v>51</v>
      </c>
      <c r="C34" s="528">
        <v>100.90817356205901</v>
      </c>
      <c r="D34" s="530">
        <v>101.13928216802201</v>
      </c>
    </row>
    <row r="35" spans="1:4" x14ac:dyDescent="0.3">
      <c r="A35" s="4" t="s">
        <v>58</v>
      </c>
      <c r="B35" s="13">
        <v>34</v>
      </c>
      <c r="C35" s="528">
        <v>111.329404060249</v>
      </c>
      <c r="D35" s="530">
        <v>109.698451994805</v>
      </c>
    </row>
    <row r="36" spans="1:4" x14ac:dyDescent="0.3">
      <c r="A36" s="4" t="s">
        <v>59</v>
      </c>
      <c r="B36" s="13">
        <v>35</v>
      </c>
      <c r="C36" s="528">
        <v>147.31879787860899</v>
      </c>
      <c r="D36" s="530">
        <v>146.705431338208</v>
      </c>
    </row>
    <row r="37" spans="1:4" x14ac:dyDescent="0.3">
      <c r="A37" s="4" t="s">
        <v>60</v>
      </c>
      <c r="B37" s="13">
        <v>96</v>
      </c>
      <c r="C37" s="528">
        <v>135.94460257445101</v>
      </c>
      <c r="D37" s="530">
        <v>129.23168045590199</v>
      </c>
    </row>
    <row r="38" spans="1:4" x14ac:dyDescent="0.3">
      <c r="A38" s="4" t="s">
        <v>61</v>
      </c>
      <c r="B38" s="13">
        <v>18</v>
      </c>
      <c r="C38" s="528">
        <v>132.22654815250101</v>
      </c>
      <c r="D38" s="530">
        <v>137.384397852966</v>
      </c>
    </row>
    <row r="39" spans="1:4" x14ac:dyDescent="0.3">
      <c r="A39" s="4" t="s">
        <v>62</v>
      </c>
      <c r="B39" s="13">
        <v>71</v>
      </c>
      <c r="C39" s="528">
        <v>110.120201628538</v>
      </c>
      <c r="D39" s="530">
        <v>114.382512775959</v>
      </c>
    </row>
    <row r="40" spans="1:4" x14ac:dyDescent="0.3">
      <c r="A40" s="4" t="s">
        <v>4</v>
      </c>
      <c r="B40" s="13">
        <v>299</v>
      </c>
      <c r="C40" s="528">
        <v>81.000614954501501</v>
      </c>
      <c r="D40" s="530">
        <v>78.170956582349007</v>
      </c>
    </row>
    <row r="41" spans="1:4" x14ac:dyDescent="0.3">
      <c r="A41" s="4" t="s">
        <v>63</v>
      </c>
      <c r="B41" s="13" t="s">
        <v>34</v>
      </c>
      <c r="C41" s="528" t="s">
        <v>34</v>
      </c>
      <c r="D41" s="530" t="s">
        <v>34</v>
      </c>
    </row>
    <row r="42" spans="1:4" x14ac:dyDescent="0.3">
      <c r="A42" s="4" t="s">
        <v>64</v>
      </c>
      <c r="B42" s="13">
        <v>15</v>
      </c>
      <c r="C42" s="528">
        <v>58.976173625855203</v>
      </c>
      <c r="D42" s="530">
        <v>59.227253969953303</v>
      </c>
    </row>
    <row r="43" spans="1:4" x14ac:dyDescent="0.3">
      <c r="A43" s="4" t="s">
        <v>65</v>
      </c>
      <c r="B43" s="13">
        <v>35</v>
      </c>
      <c r="C43" s="528">
        <v>130.135712957799</v>
      </c>
      <c r="D43" s="530">
        <v>121.13256436415099</v>
      </c>
    </row>
    <row r="44" spans="1:4" x14ac:dyDescent="0.3">
      <c r="A44" s="4" t="s">
        <v>66</v>
      </c>
      <c r="B44" s="13">
        <v>58</v>
      </c>
      <c r="C44" s="528">
        <v>101.260518872866</v>
      </c>
      <c r="D44" s="530">
        <v>94.079338954855899</v>
      </c>
    </row>
    <row r="45" spans="1:4" x14ac:dyDescent="0.3">
      <c r="A45" s="4" t="s">
        <v>67</v>
      </c>
      <c r="B45" s="13" t="s">
        <v>34</v>
      </c>
      <c r="C45" s="528" t="s">
        <v>34</v>
      </c>
      <c r="D45" s="530" t="s">
        <v>34</v>
      </c>
    </row>
    <row r="46" spans="1:4" x14ac:dyDescent="0.3">
      <c r="A46" s="4" t="s">
        <v>68</v>
      </c>
      <c r="B46" s="13">
        <v>16</v>
      </c>
      <c r="C46" s="528">
        <v>57.245080500894503</v>
      </c>
      <c r="D46" s="530">
        <v>57.994982671539098</v>
      </c>
    </row>
    <row r="47" spans="1:4" x14ac:dyDescent="0.3">
      <c r="A47" s="4" t="s">
        <v>69</v>
      </c>
      <c r="B47" s="13">
        <v>28</v>
      </c>
      <c r="C47" s="528">
        <v>86.867496044426503</v>
      </c>
      <c r="D47" s="530">
        <v>79.384104411452398</v>
      </c>
    </row>
    <row r="48" spans="1:4" x14ac:dyDescent="0.3">
      <c r="A48" s="4" t="s">
        <v>70</v>
      </c>
      <c r="B48" s="13">
        <v>44</v>
      </c>
      <c r="C48" s="528">
        <v>173.83746197305501</v>
      </c>
      <c r="D48" s="530">
        <v>168.74902150151499</v>
      </c>
    </row>
    <row r="49" spans="1:4" x14ac:dyDescent="0.3">
      <c r="A49" s="4" t="s">
        <v>71</v>
      </c>
      <c r="B49" s="13" t="s">
        <v>34</v>
      </c>
      <c r="C49" s="528" t="s">
        <v>34</v>
      </c>
      <c r="D49" s="530" t="s">
        <v>34</v>
      </c>
    </row>
    <row r="50" spans="1:4" x14ac:dyDescent="0.3">
      <c r="A50" s="4" t="s">
        <v>72</v>
      </c>
      <c r="B50" s="13">
        <v>38</v>
      </c>
      <c r="C50" s="528">
        <v>197.74158297340901</v>
      </c>
      <c r="D50" s="530">
        <v>182.464980964072</v>
      </c>
    </row>
    <row r="51" spans="1:4" x14ac:dyDescent="0.3">
      <c r="A51" s="4" t="s">
        <v>73</v>
      </c>
      <c r="B51" s="13">
        <v>13</v>
      </c>
      <c r="C51" s="528">
        <v>110.66655316251</v>
      </c>
      <c r="D51" s="530">
        <v>110.082597794195</v>
      </c>
    </row>
    <row r="52" spans="1:4" x14ac:dyDescent="0.3">
      <c r="A52" s="4" t="s">
        <v>74</v>
      </c>
      <c r="B52" s="13">
        <v>58</v>
      </c>
      <c r="C52" s="528">
        <v>104.288411399802</v>
      </c>
      <c r="D52" s="530">
        <v>108.67626778207899</v>
      </c>
    </row>
    <row r="53" spans="1:4" x14ac:dyDescent="0.3">
      <c r="A53" s="4" t="s">
        <v>75</v>
      </c>
      <c r="B53" s="13">
        <v>25</v>
      </c>
      <c r="C53" s="528">
        <v>137.61972916437301</v>
      </c>
      <c r="D53" s="530">
        <v>119.15437182967</v>
      </c>
    </row>
    <row r="54" spans="1:4" x14ac:dyDescent="0.3">
      <c r="A54" s="4" t="s">
        <v>5</v>
      </c>
      <c r="B54" s="13">
        <v>684</v>
      </c>
      <c r="C54" s="528">
        <v>140.54265079055199</v>
      </c>
      <c r="D54" s="530">
        <v>137.284610845592</v>
      </c>
    </row>
    <row r="55" spans="1:4" x14ac:dyDescent="0.3">
      <c r="A55" s="4" t="s">
        <v>76</v>
      </c>
      <c r="B55" s="13" t="s">
        <v>34</v>
      </c>
      <c r="C55" s="528" t="s">
        <v>34</v>
      </c>
      <c r="D55" s="530" t="s">
        <v>34</v>
      </c>
    </row>
    <row r="56" spans="1:4" x14ac:dyDescent="0.3">
      <c r="A56" s="4" t="s">
        <v>77</v>
      </c>
      <c r="B56" s="13">
        <v>11</v>
      </c>
      <c r="C56" s="528">
        <v>43.815972913762202</v>
      </c>
      <c r="D56" s="530">
        <v>42.6114467578426</v>
      </c>
    </row>
    <row r="57" spans="1:4" x14ac:dyDescent="0.3">
      <c r="A57" s="4" t="s">
        <v>78</v>
      </c>
      <c r="B57" s="13">
        <v>32</v>
      </c>
      <c r="C57" s="528">
        <v>71.391919327131205</v>
      </c>
      <c r="D57" s="530">
        <v>66.054612724721594</v>
      </c>
    </row>
    <row r="58" spans="1:4" x14ac:dyDescent="0.3">
      <c r="A58" s="4" t="s">
        <v>79</v>
      </c>
      <c r="B58" s="13">
        <v>18</v>
      </c>
      <c r="C58" s="528">
        <v>139.95801259622101</v>
      </c>
      <c r="D58" s="530">
        <v>139.29227308463899</v>
      </c>
    </row>
    <row r="59" spans="1:4" x14ac:dyDescent="0.3">
      <c r="A59" s="4" t="s">
        <v>80</v>
      </c>
      <c r="B59" s="13">
        <v>27</v>
      </c>
      <c r="C59" s="528">
        <v>76.200152400304802</v>
      </c>
      <c r="D59" s="530">
        <v>78.072978597540299</v>
      </c>
    </row>
    <row r="60" spans="1:4" x14ac:dyDescent="0.3">
      <c r="A60" s="4" t="s">
        <v>81</v>
      </c>
      <c r="B60" s="13">
        <v>75</v>
      </c>
      <c r="C60" s="528">
        <v>132.28913112498699</v>
      </c>
      <c r="D60" s="530">
        <v>134.94637715225701</v>
      </c>
    </row>
    <row r="61" spans="1:4" x14ac:dyDescent="0.3">
      <c r="A61" s="4" t="s">
        <v>82</v>
      </c>
      <c r="B61" s="13">
        <v>54</v>
      </c>
      <c r="C61" s="528">
        <v>99.896403729465703</v>
      </c>
      <c r="D61" s="530">
        <v>100.165307399559</v>
      </c>
    </row>
    <row r="62" spans="1:4" x14ac:dyDescent="0.3">
      <c r="A62" s="4" t="s">
        <v>83</v>
      </c>
      <c r="B62" s="13">
        <v>33</v>
      </c>
      <c r="C62" s="528">
        <v>127.60527435134</v>
      </c>
      <c r="D62" s="530">
        <v>110.097998541018</v>
      </c>
    </row>
    <row r="63" spans="1:4" x14ac:dyDescent="0.3">
      <c r="A63" s="4" t="s">
        <v>84</v>
      </c>
      <c r="B63" s="13">
        <v>33</v>
      </c>
      <c r="C63" s="528">
        <v>128.414662619659</v>
      </c>
      <c r="D63" s="530">
        <v>125.83022961872</v>
      </c>
    </row>
    <row r="64" spans="1:4" x14ac:dyDescent="0.3">
      <c r="A64" s="4" t="s">
        <v>6</v>
      </c>
      <c r="B64" s="13">
        <v>77</v>
      </c>
      <c r="C64" s="528">
        <v>77.965998724192701</v>
      </c>
      <c r="D64" s="530">
        <v>83.114085710752505</v>
      </c>
    </row>
    <row r="65" spans="1:4" x14ac:dyDescent="0.3">
      <c r="A65" s="4" t="s">
        <v>85</v>
      </c>
      <c r="B65" s="13">
        <v>36</v>
      </c>
      <c r="C65" s="528">
        <v>124.675324675325</v>
      </c>
      <c r="D65" s="530">
        <v>114.167359283202</v>
      </c>
    </row>
    <row r="66" spans="1:4" x14ac:dyDescent="0.3">
      <c r="A66" s="4" t="s">
        <v>86</v>
      </c>
      <c r="B66" s="13">
        <v>28</v>
      </c>
      <c r="C66" s="528">
        <v>80.009143902160204</v>
      </c>
      <c r="D66" s="530">
        <v>78.870455566150596</v>
      </c>
    </row>
    <row r="67" spans="1:4" x14ac:dyDescent="0.3">
      <c r="A67" s="4" t="s">
        <v>87</v>
      </c>
      <c r="B67" s="13">
        <v>91</v>
      </c>
      <c r="C67" s="528">
        <v>86.867703351566007</v>
      </c>
      <c r="D67" s="530">
        <v>90.859245926828194</v>
      </c>
    </row>
    <row r="68" spans="1:4" x14ac:dyDescent="0.3">
      <c r="A68" s="4" t="s">
        <v>88</v>
      </c>
      <c r="B68" s="13">
        <v>16</v>
      </c>
      <c r="C68" s="528">
        <v>122.737035900583</v>
      </c>
      <c r="D68" s="530">
        <v>114.006851951306</v>
      </c>
    </row>
    <row r="69" spans="1:4" x14ac:dyDescent="0.3">
      <c r="A69" s="4" t="s">
        <v>89</v>
      </c>
      <c r="B69" s="13">
        <v>64</v>
      </c>
      <c r="C69" s="528">
        <v>137.04203336117001</v>
      </c>
      <c r="D69" s="530">
        <v>141.14697274566399</v>
      </c>
    </row>
    <row r="70" spans="1:4" x14ac:dyDescent="0.3">
      <c r="A70" s="4" t="s">
        <v>90</v>
      </c>
      <c r="B70" s="13">
        <v>180</v>
      </c>
      <c r="C70" s="528">
        <v>78.982356219202401</v>
      </c>
      <c r="D70" s="530">
        <v>83.208413488506906</v>
      </c>
    </row>
    <row r="71" spans="1:4" x14ac:dyDescent="0.3">
      <c r="A71" s="4" t="s">
        <v>91</v>
      </c>
      <c r="B71" s="13" t="s">
        <v>34</v>
      </c>
      <c r="C71" s="528" t="s">
        <v>34</v>
      </c>
      <c r="D71" s="530" t="s">
        <v>34</v>
      </c>
    </row>
    <row r="72" spans="1:4" x14ac:dyDescent="0.3">
      <c r="A72" s="4" t="s">
        <v>92</v>
      </c>
      <c r="B72" s="13">
        <v>23</v>
      </c>
      <c r="C72" s="528">
        <v>108.18438381937899</v>
      </c>
      <c r="D72" s="530">
        <v>101.28579900227599</v>
      </c>
    </row>
    <row r="73" spans="1:4" x14ac:dyDescent="0.3">
      <c r="A73" s="4" t="s">
        <v>93</v>
      </c>
      <c r="B73" s="13">
        <v>29</v>
      </c>
      <c r="C73" s="528">
        <v>95.178706226000202</v>
      </c>
      <c r="D73" s="530">
        <v>79.976548154361296</v>
      </c>
    </row>
    <row r="74" spans="1:4" x14ac:dyDescent="0.3">
      <c r="A74" s="4" t="s">
        <v>94</v>
      </c>
      <c r="B74" s="13">
        <v>25</v>
      </c>
      <c r="C74" s="528">
        <v>109.380469023451</v>
      </c>
      <c r="D74" s="530">
        <v>107.75834239299</v>
      </c>
    </row>
    <row r="75" spans="1:4" x14ac:dyDescent="0.3">
      <c r="A75" s="4" t="s">
        <v>95</v>
      </c>
      <c r="B75" s="13" t="s">
        <v>34</v>
      </c>
      <c r="C75" s="528" t="s">
        <v>34</v>
      </c>
      <c r="D75" s="530" t="s">
        <v>34</v>
      </c>
    </row>
    <row r="76" spans="1:4" x14ac:dyDescent="0.3">
      <c r="A76" s="4" t="s">
        <v>96</v>
      </c>
      <c r="B76" s="13" t="s">
        <v>34</v>
      </c>
      <c r="C76" s="528" t="s">
        <v>34</v>
      </c>
      <c r="D76" s="530" t="s">
        <v>34</v>
      </c>
    </row>
    <row r="77" spans="1:4" x14ac:dyDescent="0.3">
      <c r="A77" s="4" t="s">
        <v>97</v>
      </c>
      <c r="B77" s="13">
        <v>23</v>
      </c>
      <c r="C77" s="528">
        <v>129.548270812211</v>
      </c>
      <c r="D77" s="530">
        <v>130.458360190012</v>
      </c>
    </row>
    <row r="78" spans="1:4" x14ac:dyDescent="0.3">
      <c r="A78" s="4" t="s">
        <v>98</v>
      </c>
      <c r="B78" s="13">
        <v>53</v>
      </c>
      <c r="C78" s="528">
        <v>65.278975243256596</v>
      </c>
      <c r="D78" s="530">
        <v>68.143656855690395</v>
      </c>
    </row>
    <row r="79" spans="1:4" x14ac:dyDescent="0.3">
      <c r="A79" s="4" t="s">
        <v>99</v>
      </c>
      <c r="B79" s="13">
        <v>32</v>
      </c>
      <c r="C79" s="528">
        <v>96.545481973148298</v>
      </c>
      <c r="D79" s="530">
        <v>101.43667069122</v>
      </c>
    </row>
    <row r="80" spans="1:4" x14ac:dyDescent="0.3">
      <c r="A80" s="4" t="s">
        <v>100</v>
      </c>
      <c r="B80" s="13">
        <v>81</v>
      </c>
      <c r="C80" s="528">
        <v>150.016668518724</v>
      </c>
      <c r="D80" s="530">
        <v>140.74769506684399</v>
      </c>
    </row>
    <row r="81" spans="1:4" x14ac:dyDescent="0.3">
      <c r="A81" s="4" t="s">
        <v>101</v>
      </c>
      <c r="B81" s="13">
        <v>69</v>
      </c>
      <c r="C81" s="528">
        <v>93.108613221423099</v>
      </c>
      <c r="D81" s="530">
        <v>92.051001216389594</v>
      </c>
    </row>
    <row r="82" spans="1:4" x14ac:dyDescent="0.3">
      <c r="A82" s="4" t="s">
        <v>102</v>
      </c>
      <c r="B82" s="13">
        <v>235</v>
      </c>
      <c r="C82" s="528">
        <v>66.725347113773793</v>
      </c>
      <c r="D82" s="530">
        <v>71.098761160177503</v>
      </c>
    </row>
    <row r="83" spans="1:4" x14ac:dyDescent="0.3">
      <c r="A83" s="4" t="s">
        <v>103</v>
      </c>
      <c r="B83" s="13">
        <v>17</v>
      </c>
      <c r="C83" s="528">
        <v>77.600766878166795</v>
      </c>
      <c r="D83" s="530">
        <v>75.561047344423599</v>
      </c>
    </row>
    <row r="84" spans="1:4" x14ac:dyDescent="0.3">
      <c r="A84" s="4" t="s">
        <v>104</v>
      </c>
      <c r="B84" s="13">
        <v>15</v>
      </c>
      <c r="C84" s="528">
        <v>91.485728226396702</v>
      </c>
      <c r="D84" s="530">
        <v>89.019799663612005</v>
      </c>
    </row>
    <row r="85" spans="1:4" x14ac:dyDescent="0.3">
      <c r="A85" s="4" t="s">
        <v>105</v>
      </c>
      <c r="B85" s="13">
        <v>126</v>
      </c>
      <c r="C85" s="528">
        <v>126.617895329207</v>
      </c>
      <c r="D85" s="530">
        <v>130.61194154749799</v>
      </c>
    </row>
    <row r="86" spans="1:4" x14ac:dyDescent="0.3">
      <c r="A86" s="4" t="s">
        <v>9</v>
      </c>
      <c r="B86" s="13">
        <v>1002</v>
      </c>
      <c r="C86" s="528">
        <v>108.38841996294001</v>
      </c>
      <c r="D86" s="530">
        <v>110.35705178405</v>
      </c>
    </row>
    <row r="87" spans="1:4" x14ac:dyDescent="0.3">
      <c r="A87" s="4" t="s">
        <v>106</v>
      </c>
      <c r="B87" s="13">
        <v>26</v>
      </c>
      <c r="C87" s="528">
        <v>128.80852117909299</v>
      </c>
      <c r="D87" s="530">
        <v>127.959528745976</v>
      </c>
    </row>
    <row r="88" spans="1:4" x14ac:dyDescent="0.3">
      <c r="A88" s="4" t="s">
        <v>107</v>
      </c>
      <c r="B88" s="13">
        <v>20</v>
      </c>
      <c r="C88" s="528">
        <v>144.55044810638901</v>
      </c>
      <c r="D88" s="530">
        <v>152.52528951165399</v>
      </c>
    </row>
    <row r="89" spans="1:4" x14ac:dyDescent="0.3">
      <c r="A89" s="4" t="s">
        <v>12</v>
      </c>
      <c r="B89" s="13">
        <v>168</v>
      </c>
      <c r="C89" s="528">
        <v>105.49251819432</v>
      </c>
      <c r="D89" s="530">
        <v>98.044532985977696</v>
      </c>
    </row>
    <row r="90" spans="1:4" x14ac:dyDescent="0.3">
      <c r="A90" s="4" t="s">
        <v>108</v>
      </c>
      <c r="B90" s="13">
        <v>168</v>
      </c>
      <c r="C90" s="528">
        <v>83.765874381104794</v>
      </c>
      <c r="D90" s="530">
        <v>84.293559978948693</v>
      </c>
    </row>
    <row r="91" spans="1:4" x14ac:dyDescent="0.3">
      <c r="A91" s="4" t="s">
        <v>109</v>
      </c>
      <c r="B91" s="13">
        <v>52</v>
      </c>
      <c r="C91" s="528">
        <v>85.238914843045706</v>
      </c>
      <c r="D91" s="530">
        <v>86.672156810365294</v>
      </c>
    </row>
    <row r="92" spans="1:4" x14ac:dyDescent="0.3">
      <c r="A92" s="4" t="s">
        <v>110</v>
      </c>
      <c r="B92" s="13" t="s">
        <v>34</v>
      </c>
      <c r="C92" s="528" t="s">
        <v>34</v>
      </c>
      <c r="D92" s="530" t="s">
        <v>34</v>
      </c>
    </row>
    <row r="93" spans="1:4" x14ac:dyDescent="0.3">
      <c r="A93" s="4" t="s">
        <v>111</v>
      </c>
      <c r="B93" s="13">
        <v>20</v>
      </c>
      <c r="C93" s="528">
        <v>113.147770988912</v>
      </c>
      <c r="D93" s="530">
        <v>88.057702895360606</v>
      </c>
    </row>
    <row r="94" spans="1:4" x14ac:dyDescent="0.3">
      <c r="A94" s="4" t="s">
        <v>112</v>
      </c>
      <c r="B94" s="13">
        <v>28</v>
      </c>
      <c r="C94" s="528">
        <v>139.71358714634999</v>
      </c>
      <c r="D94" s="530">
        <v>155.55680285006801</v>
      </c>
    </row>
    <row r="95" spans="1:4" x14ac:dyDescent="0.3">
      <c r="A95" s="4" t="s">
        <v>113</v>
      </c>
      <c r="B95" s="13" t="s">
        <v>34</v>
      </c>
      <c r="C95" s="528" t="s">
        <v>34</v>
      </c>
      <c r="D95" s="530" t="s">
        <v>34</v>
      </c>
    </row>
    <row r="96" spans="1:4" x14ac:dyDescent="0.3">
      <c r="A96" s="4" t="s">
        <v>114</v>
      </c>
      <c r="B96" s="13">
        <v>36</v>
      </c>
      <c r="C96" s="528">
        <v>86.701025962140505</v>
      </c>
      <c r="D96" s="530">
        <v>82.189465098570395</v>
      </c>
    </row>
    <row r="97" spans="1:4" x14ac:dyDescent="0.3">
      <c r="A97" s="4" t="s">
        <v>115</v>
      </c>
      <c r="B97" s="13">
        <v>111</v>
      </c>
      <c r="C97" s="528">
        <v>82.688339454257004</v>
      </c>
      <c r="D97" s="530">
        <v>81.391517296366899</v>
      </c>
    </row>
    <row r="98" spans="1:4" x14ac:dyDescent="0.3">
      <c r="A98" s="4" t="s">
        <v>116</v>
      </c>
      <c r="B98" s="13">
        <v>13</v>
      </c>
      <c r="C98" s="528">
        <v>79.191033138401593</v>
      </c>
      <c r="D98" s="530">
        <v>78.564124704138294</v>
      </c>
    </row>
    <row r="99" spans="1:4" x14ac:dyDescent="0.3">
      <c r="A99" s="4" t="s">
        <v>117</v>
      </c>
      <c r="B99" s="13">
        <v>28</v>
      </c>
      <c r="C99" s="528">
        <v>84.740633133587593</v>
      </c>
      <c r="D99" s="530">
        <v>82.227028755167893</v>
      </c>
    </row>
    <row r="100" spans="1:4" x14ac:dyDescent="0.3">
      <c r="A100" s="4" t="s">
        <v>22</v>
      </c>
      <c r="B100" s="13">
        <v>26</v>
      </c>
      <c r="C100" s="528">
        <v>93.991757645868006</v>
      </c>
      <c r="D100" s="530">
        <v>94.065728466432603</v>
      </c>
    </row>
    <row r="101" spans="1:4" x14ac:dyDescent="0.3">
      <c r="A101" s="4" t="s">
        <v>118</v>
      </c>
      <c r="B101" s="13">
        <v>132</v>
      </c>
      <c r="C101" s="528">
        <v>51.613912295450604</v>
      </c>
      <c r="D101" s="530">
        <v>55.368189407928398</v>
      </c>
    </row>
    <row r="102" spans="1:4" x14ac:dyDescent="0.3">
      <c r="A102" s="4" t="s">
        <v>119</v>
      </c>
      <c r="B102" s="13">
        <v>124</v>
      </c>
      <c r="C102" s="528">
        <v>81.623518105281207</v>
      </c>
      <c r="D102" s="530">
        <v>86.567885971983699</v>
      </c>
    </row>
    <row r="103" spans="1:4" ht="24" customHeight="1" x14ac:dyDescent="0.3">
      <c r="A103" s="690" t="s">
        <v>177</v>
      </c>
      <c r="B103" s="691"/>
      <c r="C103" s="691"/>
      <c r="D103" s="691"/>
    </row>
    <row r="104" spans="1:4" ht="14.4" customHeight="1" x14ac:dyDescent="0.3">
      <c r="A104" s="690" t="s">
        <v>26</v>
      </c>
      <c r="B104" s="691"/>
      <c r="C104" s="691"/>
      <c r="D104" s="691"/>
    </row>
  </sheetData>
  <mergeCells count="6">
    <mergeCell ref="A104:D104"/>
    <mergeCell ref="A1:D1"/>
    <mergeCell ref="A2:D2"/>
    <mergeCell ref="A4:A5"/>
    <mergeCell ref="B4:D4"/>
    <mergeCell ref="A103:D103"/>
  </mergeCells>
  <pageMargins left="0.7" right="0.7" top="0.75" bottom="0.75" header="0.3" footer="0.3"/>
  <pageSetup paperSize="9" fitToHeight="0" orientation="landscape" horizontalDpi="300" verticalDpi="300"/>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sheetPr>
    <pageSetUpPr fitToPage="1"/>
  </sheetPr>
  <dimension ref="A1:K23"/>
  <sheetViews>
    <sheetView workbookViewId="0">
      <pane ySplit="5" topLeftCell="A6" activePane="bottomLeft" state="frozen"/>
      <selection pane="bottomLeft" sqref="A1:J1"/>
    </sheetView>
  </sheetViews>
  <sheetFormatPr defaultColWidth="11.5546875" defaultRowHeight="14.4" x14ac:dyDescent="0.3"/>
  <cols>
    <col min="1" max="1" width="23.88671875" customWidth="1"/>
    <col min="2" max="10" width="15" customWidth="1"/>
  </cols>
  <sheetData>
    <row r="1" spans="1:11" ht="21" x14ac:dyDescent="0.4">
      <c r="A1" s="692" t="s">
        <v>221</v>
      </c>
      <c r="B1" s="692"/>
      <c r="C1" s="692"/>
      <c r="D1" s="692"/>
      <c r="E1" s="692"/>
      <c r="F1" s="692"/>
      <c r="G1" s="692"/>
      <c r="H1" s="692"/>
      <c r="I1" s="692"/>
      <c r="J1" s="692"/>
    </row>
    <row r="2" spans="1:11" ht="21" x14ac:dyDescent="0.4">
      <c r="A2" s="692" t="s">
        <v>192</v>
      </c>
      <c r="B2" s="692"/>
      <c r="C2" s="692"/>
      <c r="D2" s="692"/>
      <c r="E2" s="692"/>
      <c r="F2" s="692"/>
      <c r="G2" s="692"/>
      <c r="H2" s="692"/>
      <c r="I2" s="692"/>
      <c r="J2" s="692"/>
    </row>
    <row r="3" spans="1:11" x14ac:dyDescent="0.3">
      <c r="A3" s="3"/>
      <c r="B3" s="3"/>
      <c r="C3" s="3"/>
      <c r="D3" s="3"/>
      <c r="E3" s="3"/>
      <c r="F3" s="3"/>
      <c r="G3" s="3"/>
      <c r="H3" s="3"/>
      <c r="I3" s="3"/>
      <c r="J3" s="3"/>
    </row>
    <row r="4" spans="1:11" x14ac:dyDescent="0.3">
      <c r="A4" s="693" t="s">
        <v>20</v>
      </c>
      <c r="B4" s="694" t="s">
        <v>21</v>
      </c>
      <c r="C4" s="694" t="s">
        <v>17</v>
      </c>
      <c r="D4" s="694" t="s">
        <v>17</v>
      </c>
      <c r="E4" s="694" t="s">
        <v>22</v>
      </c>
      <c r="F4" s="694" t="s">
        <v>17</v>
      </c>
      <c r="G4" s="694" t="s">
        <v>17</v>
      </c>
      <c r="H4" s="694" t="s">
        <v>23</v>
      </c>
      <c r="I4" s="694" t="s">
        <v>17</v>
      </c>
      <c r="J4" s="694" t="s">
        <v>17</v>
      </c>
      <c r="K4" t="s">
        <v>17</v>
      </c>
    </row>
    <row r="5" spans="1:11" ht="41.4" x14ac:dyDescent="0.3">
      <c r="A5" s="693" t="s">
        <v>17</v>
      </c>
      <c r="B5" s="5" t="s">
        <v>18</v>
      </c>
      <c r="C5" s="5" t="s">
        <v>19</v>
      </c>
      <c r="D5" s="5" t="s">
        <v>193</v>
      </c>
      <c r="E5" s="5" t="s">
        <v>18</v>
      </c>
      <c r="F5" s="5" t="s">
        <v>19</v>
      </c>
      <c r="G5" s="5" t="s">
        <v>193</v>
      </c>
      <c r="H5" s="5" t="s">
        <v>18</v>
      </c>
      <c r="I5" s="5" t="s">
        <v>19</v>
      </c>
      <c r="J5" s="5" t="s">
        <v>193</v>
      </c>
      <c r="K5" t="s">
        <v>17</v>
      </c>
    </row>
    <row r="6" spans="1:11" x14ac:dyDescent="0.3">
      <c r="A6" s="3"/>
      <c r="B6" s="3"/>
      <c r="C6" s="3"/>
      <c r="D6" s="3"/>
      <c r="E6" s="3"/>
      <c r="F6" s="3"/>
      <c r="G6" s="3"/>
      <c r="H6" s="3"/>
      <c r="I6" s="3"/>
      <c r="J6" s="3"/>
    </row>
    <row r="7" spans="1:11" x14ac:dyDescent="0.3">
      <c r="A7" s="6" t="s">
        <v>1</v>
      </c>
      <c r="B7" s="14">
        <v>1431</v>
      </c>
      <c r="C7" s="533">
        <v>20.5156290097589</v>
      </c>
      <c r="D7" s="535">
        <v>20.241042519349801</v>
      </c>
      <c r="E7" s="14">
        <v>1060</v>
      </c>
      <c r="F7" s="537">
        <v>19.4212895443106</v>
      </c>
      <c r="G7" s="539">
        <v>18.894931868870099</v>
      </c>
      <c r="H7" s="14">
        <v>346</v>
      </c>
      <c r="I7" s="541">
        <v>29.222997654558799</v>
      </c>
      <c r="J7" s="543">
        <v>28.3890936368445</v>
      </c>
    </row>
    <row r="8" spans="1:11" x14ac:dyDescent="0.3">
      <c r="A8" s="4" t="s">
        <v>2</v>
      </c>
      <c r="B8" s="13">
        <v>125</v>
      </c>
      <c r="C8" s="532">
        <v>17.7566654970943</v>
      </c>
      <c r="D8" s="534">
        <v>16.954083937087098</v>
      </c>
      <c r="E8" s="13">
        <v>79</v>
      </c>
      <c r="F8" s="536">
        <v>17.0946089229531</v>
      </c>
      <c r="G8" s="538">
        <v>16.516385484024699</v>
      </c>
      <c r="H8" s="13">
        <v>46</v>
      </c>
      <c r="I8" s="540">
        <v>24.0003339176893</v>
      </c>
      <c r="J8" s="542">
        <v>21.8629431542874</v>
      </c>
    </row>
    <row r="9" spans="1:11" x14ac:dyDescent="0.3">
      <c r="A9" s="4" t="s">
        <v>3</v>
      </c>
      <c r="B9" s="13">
        <v>164</v>
      </c>
      <c r="C9" s="532">
        <v>20.828068107782698</v>
      </c>
      <c r="D9" s="534">
        <v>20.348770324211198</v>
      </c>
      <c r="E9" s="13" t="s">
        <v>34</v>
      </c>
      <c r="F9" s="536" t="s">
        <v>34</v>
      </c>
      <c r="G9" s="538" t="s">
        <v>34</v>
      </c>
      <c r="H9" s="13" t="s">
        <v>34</v>
      </c>
      <c r="I9" s="540" t="s">
        <v>34</v>
      </c>
      <c r="J9" s="542" t="s">
        <v>34</v>
      </c>
    </row>
    <row r="10" spans="1:11" x14ac:dyDescent="0.3">
      <c r="A10" s="4" t="s">
        <v>4</v>
      </c>
      <c r="B10" s="13">
        <v>58</v>
      </c>
      <c r="C10" s="532">
        <v>15.712493870772899</v>
      </c>
      <c r="D10" s="534">
        <v>15.664672603437999</v>
      </c>
      <c r="E10" s="13">
        <v>40</v>
      </c>
      <c r="F10" s="536">
        <v>14.2695082013998</v>
      </c>
      <c r="G10" s="538">
        <v>14.5192615703013</v>
      </c>
      <c r="H10" s="13">
        <v>17</v>
      </c>
      <c r="I10" s="540">
        <v>24.277390608934098</v>
      </c>
      <c r="J10" s="542">
        <v>24.301161305272601</v>
      </c>
    </row>
    <row r="11" spans="1:11" x14ac:dyDescent="0.3">
      <c r="A11" s="4" t="s">
        <v>5</v>
      </c>
      <c r="B11" s="13">
        <v>84</v>
      </c>
      <c r="C11" s="532">
        <v>17.2596237812959</v>
      </c>
      <c r="D11" s="534">
        <v>17.0540814079611</v>
      </c>
      <c r="E11" s="13">
        <v>72</v>
      </c>
      <c r="F11" s="536">
        <v>17.262502727235699</v>
      </c>
      <c r="G11" s="538">
        <v>16.565309902868599</v>
      </c>
      <c r="H11" s="13">
        <v>11</v>
      </c>
      <c r="I11" s="540">
        <v>25.408851519911298</v>
      </c>
      <c r="J11" s="542">
        <v>28.880190907093901</v>
      </c>
    </row>
    <row r="12" spans="1:11" x14ac:dyDescent="0.3">
      <c r="A12" s="4" t="s">
        <v>6</v>
      </c>
      <c r="B12" s="13">
        <v>15</v>
      </c>
      <c r="C12" s="532">
        <v>15.188181569647901</v>
      </c>
      <c r="D12" s="534">
        <v>15.268060289712601</v>
      </c>
      <c r="E12" s="13" t="s">
        <v>34</v>
      </c>
      <c r="F12" s="536" t="s">
        <v>34</v>
      </c>
      <c r="G12" s="538" t="s">
        <v>34</v>
      </c>
      <c r="H12" s="13" t="s">
        <v>34</v>
      </c>
      <c r="I12" s="540" t="s">
        <v>34</v>
      </c>
      <c r="J12" s="542" t="s">
        <v>34</v>
      </c>
    </row>
    <row r="13" spans="1:11" x14ac:dyDescent="0.3">
      <c r="A13" s="4" t="s">
        <v>7</v>
      </c>
      <c r="B13" s="13">
        <v>192</v>
      </c>
      <c r="C13" s="532">
        <v>13.5915828460067</v>
      </c>
      <c r="D13" s="534">
        <v>13.437393902175801</v>
      </c>
      <c r="E13" s="13">
        <v>164</v>
      </c>
      <c r="F13" s="536">
        <v>14.130074225969199</v>
      </c>
      <c r="G13" s="538">
        <v>13.7888179828854</v>
      </c>
      <c r="H13" s="13">
        <v>22</v>
      </c>
      <c r="I13" s="540">
        <v>13.4991685739356</v>
      </c>
      <c r="J13" s="542">
        <v>12.820189722754</v>
      </c>
    </row>
    <row r="14" spans="1:11" x14ac:dyDescent="0.3">
      <c r="A14" s="4" t="s">
        <v>8</v>
      </c>
      <c r="B14" s="13">
        <v>65</v>
      </c>
      <c r="C14" s="532">
        <v>18.0126753811066</v>
      </c>
      <c r="D14" s="534">
        <v>16.996844945210398</v>
      </c>
      <c r="E14" s="13" t="s">
        <v>34</v>
      </c>
      <c r="F14" s="536" t="s">
        <v>34</v>
      </c>
      <c r="G14" s="538" t="s">
        <v>34</v>
      </c>
      <c r="H14" s="13" t="s">
        <v>34</v>
      </c>
      <c r="I14" s="540" t="s">
        <v>34</v>
      </c>
      <c r="J14" s="542" t="s">
        <v>34</v>
      </c>
    </row>
    <row r="15" spans="1:11" x14ac:dyDescent="0.3">
      <c r="A15" s="4" t="s">
        <v>9</v>
      </c>
      <c r="B15" s="13">
        <v>289</v>
      </c>
      <c r="C15" s="532">
        <v>31.261729909470802</v>
      </c>
      <c r="D15" s="534">
        <v>31.524059722254901</v>
      </c>
      <c r="E15" s="13">
        <v>78</v>
      </c>
      <c r="F15" s="536">
        <v>20.899761528361999</v>
      </c>
      <c r="G15" s="538">
        <v>21.065621783008801</v>
      </c>
      <c r="H15" s="13">
        <v>206</v>
      </c>
      <c r="I15" s="540">
        <v>40.7891714650045</v>
      </c>
      <c r="J15" s="542">
        <v>40.494441885003198</v>
      </c>
    </row>
    <row r="16" spans="1:11" x14ac:dyDescent="0.3">
      <c r="A16" s="4" t="s">
        <v>10</v>
      </c>
      <c r="B16" s="13">
        <v>111</v>
      </c>
      <c r="C16" s="532">
        <v>25.7889442099174</v>
      </c>
      <c r="D16" s="534">
        <v>25.988062251206799</v>
      </c>
      <c r="E16" s="13">
        <v>100</v>
      </c>
      <c r="F16" s="536">
        <v>26.113546924738099</v>
      </c>
      <c r="G16" s="538">
        <v>26.230905263094101</v>
      </c>
      <c r="H16" s="13" t="s">
        <v>34</v>
      </c>
      <c r="I16" s="540" t="s">
        <v>34</v>
      </c>
      <c r="J16" s="542" t="s">
        <v>34</v>
      </c>
    </row>
    <row r="17" spans="1:10" x14ac:dyDescent="0.3">
      <c r="A17" s="4" t="s">
        <v>11</v>
      </c>
      <c r="B17" s="13">
        <v>98</v>
      </c>
      <c r="C17" s="532">
        <v>28.3640320918763</v>
      </c>
      <c r="D17" s="534">
        <v>28.737002290601499</v>
      </c>
      <c r="E17" s="13">
        <v>91</v>
      </c>
      <c r="F17" s="536">
        <v>28.534785785286701</v>
      </c>
      <c r="G17" s="538">
        <v>28.602930788787599</v>
      </c>
      <c r="H17" s="13" t="s">
        <v>34</v>
      </c>
      <c r="I17" s="540" t="s">
        <v>34</v>
      </c>
      <c r="J17" s="542" t="s">
        <v>34</v>
      </c>
    </row>
    <row r="18" spans="1:10" x14ac:dyDescent="0.3">
      <c r="A18" s="4" t="s">
        <v>12</v>
      </c>
      <c r="B18" s="13">
        <v>29</v>
      </c>
      <c r="C18" s="532">
        <v>18.210018021638501</v>
      </c>
      <c r="D18" s="534">
        <v>19.018076435247401</v>
      </c>
      <c r="E18" s="13" t="s">
        <v>34</v>
      </c>
      <c r="F18" s="536" t="s">
        <v>34</v>
      </c>
      <c r="G18" s="538" t="s">
        <v>34</v>
      </c>
      <c r="H18" s="13">
        <v>0</v>
      </c>
      <c r="I18" s="540">
        <v>0</v>
      </c>
      <c r="J18" s="542">
        <v>0</v>
      </c>
    </row>
    <row r="19" spans="1:10" x14ac:dyDescent="0.3">
      <c r="A19" s="4" t="s">
        <v>13</v>
      </c>
      <c r="B19" s="13">
        <v>76</v>
      </c>
      <c r="C19" s="532">
        <v>20.7581646504844</v>
      </c>
      <c r="D19" s="534">
        <v>21.349148158132099</v>
      </c>
      <c r="E19" s="13">
        <v>74</v>
      </c>
      <c r="F19" s="536">
        <v>21.292513092018201</v>
      </c>
      <c r="G19" s="538">
        <v>21.7750568309472</v>
      </c>
      <c r="H19" s="13">
        <v>0</v>
      </c>
      <c r="I19" s="540">
        <v>0</v>
      </c>
      <c r="J19" s="542">
        <v>0</v>
      </c>
    </row>
    <row r="20" spans="1:10" x14ac:dyDescent="0.3">
      <c r="A20" s="4" t="s">
        <v>14</v>
      </c>
      <c r="B20" s="13">
        <v>125</v>
      </c>
      <c r="C20" s="532">
        <v>23.585662181617099</v>
      </c>
      <c r="D20" s="534">
        <v>22.5983795390847</v>
      </c>
      <c r="E20" s="13">
        <v>105</v>
      </c>
      <c r="F20" s="536">
        <v>24.714372466776801</v>
      </c>
      <c r="G20" s="538">
        <v>23.514174687056901</v>
      </c>
      <c r="H20" s="13">
        <v>19</v>
      </c>
      <c r="I20" s="540">
        <v>21.474507499124101</v>
      </c>
      <c r="J20" s="542">
        <v>19.818306325734</v>
      </c>
    </row>
    <row r="21" spans="1:10" ht="14.4" customHeight="1" x14ac:dyDescent="0.3">
      <c r="A21" s="690" t="s">
        <v>24</v>
      </c>
      <c r="B21" s="691"/>
      <c r="C21" s="691"/>
      <c r="D21" s="691"/>
      <c r="E21" s="691"/>
      <c r="F21" s="691"/>
      <c r="G21" s="691"/>
      <c r="H21" s="691"/>
      <c r="I21" s="691"/>
      <c r="J21" s="691"/>
    </row>
    <row r="22" spans="1:10" ht="24" customHeight="1" x14ac:dyDescent="0.3">
      <c r="A22" s="690" t="s">
        <v>177</v>
      </c>
      <c r="B22" s="691"/>
      <c r="C22" s="691"/>
      <c r="D22" s="691"/>
      <c r="E22" s="691"/>
      <c r="F22" s="691"/>
      <c r="G22" s="691"/>
      <c r="H22" s="691"/>
      <c r="I22" s="691"/>
      <c r="J22" s="691"/>
    </row>
    <row r="23" spans="1:10" ht="14.4" customHeight="1" x14ac:dyDescent="0.3">
      <c r="A23" s="690" t="s">
        <v>26</v>
      </c>
      <c r="B23" s="691"/>
      <c r="C23" s="691"/>
      <c r="D23" s="691"/>
      <c r="E23" s="691"/>
      <c r="F23" s="691"/>
      <c r="G23" s="691"/>
      <c r="H23" s="691"/>
      <c r="I23" s="691"/>
      <c r="J23" s="691"/>
    </row>
  </sheetData>
  <mergeCells count="9">
    <mergeCell ref="A21:J21"/>
    <mergeCell ref="A22:J22"/>
    <mergeCell ref="A23:J23"/>
    <mergeCell ref="A1:J1"/>
    <mergeCell ref="A2:J2"/>
    <mergeCell ref="A4:A5"/>
    <mergeCell ref="B4:D4"/>
    <mergeCell ref="E4:G4"/>
    <mergeCell ref="H4:J4"/>
  </mergeCells>
  <pageMargins left="0.7" right="0.7" top="0.75" bottom="0.75" header="0.3" footer="0.3"/>
  <pageSetup paperSize="9" fitToHeight="0" orientation="landscape" horizontalDpi="300" verticalDpi="300"/>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sheetPr>
    <pageSetUpPr fitToPage="1"/>
  </sheetPr>
  <dimension ref="A1:K23"/>
  <sheetViews>
    <sheetView workbookViewId="0">
      <pane ySplit="5" topLeftCell="A6" activePane="bottomLeft" state="frozen"/>
      <selection pane="bottomLeft" sqref="A1:J1"/>
    </sheetView>
  </sheetViews>
  <sheetFormatPr defaultColWidth="11.5546875" defaultRowHeight="14.4" x14ac:dyDescent="0.3"/>
  <cols>
    <col min="1" max="1" width="23.88671875" customWidth="1"/>
    <col min="2" max="10" width="15" customWidth="1"/>
  </cols>
  <sheetData>
    <row r="1" spans="1:11" ht="21" x14ac:dyDescent="0.4">
      <c r="A1" s="692" t="s">
        <v>221</v>
      </c>
      <c r="B1" s="692"/>
      <c r="C1" s="692"/>
      <c r="D1" s="692"/>
      <c r="E1" s="692"/>
      <c r="F1" s="692"/>
      <c r="G1" s="692"/>
      <c r="H1" s="692"/>
      <c r="I1" s="692"/>
      <c r="J1" s="692"/>
    </row>
    <row r="2" spans="1:11" ht="21" x14ac:dyDescent="0.4">
      <c r="A2" s="692" t="s">
        <v>215</v>
      </c>
      <c r="B2" s="692"/>
      <c r="C2" s="692"/>
      <c r="D2" s="692"/>
      <c r="E2" s="692"/>
      <c r="F2" s="692"/>
      <c r="G2" s="692"/>
      <c r="H2" s="692"/>
      <c r="I2" s="692"/>
      <c r="J2" s="692"/>
    </row>
    <row r="3" spans="1:11" x14ac:dyDescent="0.3">
      <c r="A3" s="3"/>
      <c r="B3" s="3"/>
      <c r="C3" s="3"/>
      <c r="D3" s="3"/>
      <c r="E3" s="3"/>
      <c r="F3" s="3"/>
      <c r="G3" s="3"/>
      <c r="H3" s="3"/>
      <c r="I3" s="3"/>
      <c r="J3" s="3"/>
    </row>
    <row r="4" spans="1:11" x14ac:dyDescent="0.3">
      <c r="A4" s="693" t="s">
        <v>20</v>
      </c>
      <c r="B4" s="694" t="s">
        <v>21</v>
      </c>
      <c r="C4" s="694" t="s">
        <v>17</v>
      </c>
      <c r="D4" s="694" t="s">
        <v>17</v>
      </c>
      <c r="E4" s="694" t="s">
        <v>179</v>
      </c>
      <c r="F4" s="694" t="s">
        <v>17</v>
      </c>
      <c r="G4" s="694" t="s">
        <v>17</v>
      </c>
      <c r="H4" s="694" t="s">
        <v>180</v>
      </c>
      <c r="I4" s="694" t="s">
        <v>17</v>
      </c>
      <c r="J4" s="694" t="s">
        <v>17</v>
      </c>
      <c r="K4" t="s">
        <v>17</v>
      </c>
    </row>
    <row r="5" spans="1:11" ht="41.4" x14ac:dyDescent="0.3">
      <c r="A5" s="693" t="s">
        <v>17</v>
      </c>
      <c r="B5" s="5" t="s">
        <v>18</v>
      </c>
      <c r="C5" s="5" t="s">
        <v>19</v>
      </c>
      <c r="D5" s="5" t="s">
        <v>193</v>
      </c>
      <c r="E5" s="5" t="s">
        <v>18</v>
      </c>
      <c r="F5" s="5" t="s">
        <v>19</v>
      </c>
      <c r="G5" s="5" t="s">
        <v>193</v>
      </c>
      <c r="H5" s="5" t="s">
        <v>18</v>
      </c>
      <c r="I5" s="5" t="s">
        <v>19</v>
      </c>
      <c r="J5" s="5" t="s">
        <v>193</v>
      </c>
      <c r="K5" t="s">
        <v>17</v>
      </c>
    </row>
    <row r="6" spans="1:11" x14ac:dyDescent="0.3">
      <c r="A6" s="3"/>
      <c r="B6" s="3"/>
      <c r="C6" s="3"/>
      <c r="D6" s="3"/>
      <c r="E6" s="3"/>
      <c r="F6" s="3"/>
      <c r="G6" s="3"/>
      <c r="H6" s="3"/>
      <c r="I6" s="3"/>
      <c r="J6" s="3"/>
    </row>
    <row r="7" spans="1:11" x14ac:dyDescent="0.3">
      <c r="A7" s="6" t="s">
        <v>1</v>
      </c>
      <c r="B7" s="14">
        <v>1431</v>
      </c>
      <c r="C7" s="545">
        <v>20.5156290097589</v>
      </c>
      <c r="D7" s="547">
        <v>20.241042519349801</v>
      </c>
      <c r="E7" s="14">
        <v>1012</v>
      </c>
      <c r="F7" s="549">
        <v>29.590323145626801</v>
      </c>
      <c r="G7" s="551">
        <v>29.296337621322799</v>
      </c>
      <c r="H7" s="14">
        <v>419</v>
      </c>
      <c r="I7" s="553">
        <v>11.7857756657768</v>
      </c>
      <c r="J7" s="555">
        <v>11.5526578535175</v>
      </c>
    </row>
    <row r="8" spans="1:11" x14ac:dyDescent="0.3">
      <c r="A8" s="4" t="s">
        <v>2</v>
      </c>
      <c r="B8" s="13">
        <v>125</v>
      </c>
      <c r="C8" s="544">
        <v>17.7566654970943</v>
      </c>
      <c r="D8" s="546">
        <v>16.954083937087098</v>
      </c>
      <c r="E8" s="13">
        <v>95</v>
      </c>
      <c r="F8" s="548">
        <v>27.9662638543399</v>
      </c>
      <c r="G8" s="550">
        <v>26.847701340843599</v>
      </c>
      <c r="H8" s="13">
        <v>30</v>
      </c>
      <c r="I8" s="552">
        <v>8.2357398165077207</v>
      </c>
      <c r="J8" s="554">
        <v>8.0506215153383494</v>
      </c>
    </row>
    <row r="9" spans="1:11" x14ac:dyDescent="0.3">
      <c r="A9" s="4" t="s">
        <v>3</v>
      </c>
      <c r="B9" s="13">
        <v>164</v>
      </c>
      <c r="C9" s="544">
        <v>20.828068107782698</v>
      </c>
      <c r="D9" s="546">
        <v>20.348770324211198</v>
      </c>
      <c r="E9" s="13">
        <v>113</v>
      </c>
      <c r="F9" s="548">
        <v>28.9719817861099</v>
      </c>
      <c r="G9" s="550">
        <v>28.0146804909627</v>
      </c>
      <c r="H9" s="13">
        <v>51</v>
      </c>
      <c r="I9" s="552">
        <v>12.834482984243801</v>
      </c>
      <c r="J9" s="554">
        <v>12.940478563184</v>
      </c>
    </row>
    <row r="10" spans="1:11" x14ac:dyDescent="0.3">
      <c r="A10" s="4" t="s">
        <v>4</v>
      </c>
      <c r="B10" s="13">
        <v>58</v>
      </c>
      <c r="C10" s="544">
        <v>15.712493870772899</v>
      </c>
      <c r="D10" s="546">
        <v>15.664672603437999</v>
      </c>
      <c r="E10" s="13">
        <v>44</v>
      </c>
      <c r="F10" s="548">
        <v>24.5701617721788</v>
      </c>
      <c r="G10" s="550">
        <v>24.5744490280177</v>
      </c>
      <c r="H10" s="13">
        <v>14</v>
      </c>
      <c r="I10" s="552">
        <v>7.3663274648257904</v>
      </c>
      <c r="J10" s="554">
        <v>7.1426653384241696</v>
      </c>
    </row>
    <row r="11" spans="1:11" x14ac:dyDescent="0.3">
      <c r="A11" s="4" t="s">
        <v>5</v>
      </c>
      <c r="B11" s="13">
        <v>84</v>
      </c>
      <c r="C11" s="544">
        <v>17.2596237812959</v>
      </c>
      <c r="D11" s="546">
        <v>17.0540814079611</v>
      </c>
      <c r="E11" s="13">
        <v>52</v>
      </c>
      <c r="F11" s="548">
        <v>21.867758933189801</v>
      </c>
      <c r="G11" s="550">
        <v>21.1848806878888</v>
      </c>
      <c r="H11" s="13">
        <v>32</v>
      </c>
      <c r="I11" s="552">
        <v>12.856982144866</v>
      </c>
      <c r="J11" s="554">
        <v>13.026436678603099</v>
      </c>
    </row>
    <row r="12" spans="1:11" x14ac:dyDescent="0.3">
      <c r="A12" s="4" t="s">
        <v>6</v>
      </c>
      <c r="B12" s="13">
        <v>15</v>
      </c>
      <c r="C12" s="544">
        <v>15.188181569647901</v>
      </c>
      <c r="D12" s="546">
        <v>15.268060289712601</v>
      </c>
      <c r="E12" s="13" t="s">
        <v>34</v>
      </c>
      <c r="F12" s="548" t="s">
        <v>34</v>
      </c>
      <c r="G12" s="550" t="s">
        <v>34</v>
      </c>
      <c r="H12" s="13" t="s">
        <v>34</v>
      </c>
      <c r="I12" s="552" t="s">
        <v>34</v>
      </c>
      <c r="J12" s="554" t="s">
        <v>34</v>
      </c>
    </row>
    <row r="13" spans="1:11" x14ac:dyDescent="0.3">
      <c r="A13" s="4" t="s">
        <v>7</v>
      </c>
      <c r="B13" s="13">
        <v>192</v>
      </c>
      <c r="C13" s="544">
        <v>13.5915828460067</v>
      </c>
      <c r="D13" s="546">
        <v>13.437393902175801</v>
      </c>
      <c r="E13" s="13">
        <v>143</v>
      </c>
      <c r="F13" s="548">
        <v>20.434030233790999</v>
      </c>
      <c r="G13" s="550">
        <v>20.2553776459193</v>
      </c>
      <c r="H13" s="13">
        <v>49</v>
      </c>
      <c r="I13" s="552">
        <v>6.8740478040924398</v>
      </c>
      <c r="J13" s="554">
        <v>6.8108376841683498</v>
      </c>
    </row>
    <row r="14" spans="1:11" x14ac:dyDescent="0.3">
      <c r="A14" s="4" t="s">
        <v>8</v>
      </c>
      <c r="B14" s="13">
        <v>65</v>
      </c>
      <c r="C14" s="544">
        <v>18.0126753811066</v>
      </c>
      <c r="D14" s="546">
        <v>16.996844945210398</v>
      </c>
      <c r="E14" s="13">
        <v>41</v>
      </c>
      <c r="F14" s="548">
        <v>22.900678083492501</v>
      </c>
      <c r="G14" s="550">
        <v>21.9605974003636</v>
      </c>
      <c r="H14" s="13">
        <v>24</v>
      </c>
      <c r="I14" s="552">
        <v>13.1996502092695</v>
      </c>
      <c r="J14" s="554">
        <v>12.3060774460295</v>
      </c>
    </row>
    <row r="15" spans="1:11" x14ac:dyDescent="0.3">
      <c r="A15" s="4" t="s">
        <v>9</v>
      </c>
      <c r="B15" s="13">
        <v>289</v>
      </c>
      <c r="C15" s="544">
        <v>31.261729909470802</v>
      </c>
      <c r="D15" s="546">
        <v>31.524059722254901</v>
      </c>
      <c r="E15" s="13">
        <v>218</v>
      </c>
      <c r="F15" s="548">
        <v>49.602610280482303</v>
      </c>
      <c r="G15" s="550">
        <v>50.023695504719797</v>
      </c>
      <c r="H15" s="13">
        <v>71</v>
      </c>
      <c r="I15" s="552">
        <v>14.6403827119762</v>
      </c>
      <c r="J15" s="554">
        <v>14.765495397231</v>
      </c>
    </row>
    <row r="16" spans="1:11" x14ac:dyDescent="0.3">
      <c r="A16" s="4" t="s">
        <v>10</v>
      </c>
      <c r="B16" s="13">
        <v>111</v>
      </c>
      <c r="C16" s="544">
        <v>25.7889442099174</v>
      </c>
      <c r="D16" s="546">
        <v>25.988062251206799</v>
      </c>
      <c r="E16" s="13">
        <v>78</v>
      </c>
      <c r="F16" s="548">
        <v>36.531733430751302</v>
      </c>
      <c r="G16" s="550">
        <v>37.396624070247299</v>
      </c>
      <c r="H16" s="13">
        <v>33</v>
      </c>
      <c r="I16" s="552">
        <v>15.214103935381599</v>
      </c>
      <c r="J16" s="554">
        <v>14.4806291484726</v>
      </c>
    </row>
    <row r="17" spans="1:10" x14ac:dyDescent="0.3">
      <c r="A17" s="4" t="s">
        <v>11</v>
      </c>
      <c r="B17" s="13">
        <v>98</v>
      </c>
      <c r="C17" s="544">
        <v>28.3640320918763</v>
      </c>
      <c r="D17" s="546">
        <v>28.737002290601499</v>
      </c>
      <c r="E17" s="13">
        <v>58</v>
      </c>
      <c r="F17" s="548">
        <v>33.767851840638997</v>
      </c>
      <c r="G17" s="550">
        <v>34.189695260984699</v>
      </c>
      <c r="H17" s="13">
        <v>40</v>
      </c>
      <c r="I17" s="552">
        <v>23.02198023563</v>
      </c>
      <c r="J17" s="554">
        <v>23.158670675120302</v>
      </c>
    </row>
    <row r="18" spans="1:10" x14ac:dyDescent="0.3">
      <c r="A18" s="4" t="s">
        <v>12</v>
      </c>
      <c r="B18" s="13">
        <v>29</v>
      </c>
      <c r="C18" s="544">
        <v>18.210018021638501</v>
      </c>
      <c r="D18" s="546">
        <v>19.018076435247401</v>
      </c>
      <c r="E18" s="13" t="s">
        <v>34</v>
      </c>
      <c r="F18" s="548" t="s">
        <v>34</v>
      </c>
      <c r="G18" s="550" t="s">
        <v>34</v>
      </c>
      <c r="H18" s="13" t="s">
        <v>34</v>
      </c>
      <c r="I18" s="552" t="s">
        <v>34</v>
      </c>
      <c r="J18" s="554" t="s">
        <v>34</v>
      </c>
    </row>
    <row r="19" spans="1:10" x14ac:dyDescent="0.3">
      <c r="A19" s="4" t="s">
        <v>13</v>
      </c>
      <c r="B19" s="13">
        <v>76</v>
      </c>
      <c r="C19" s="544">
        <v>20.7581646504844</v>
      </c>
      <c r="D19" s="546">
        <v>21.349148158132099</v>
      </c>
      <c r="E19" s="13">
        <v>52</v>
      </c>
      <c r="F19" s="548">
        <v>28.570015768451</v>
      </c>
      <c r="G19" s="550">
        <v>29.702080737198699</v>
      </c>
      <c r="H19" s="13">
        <v>24</v>
      </c>
      <c r="I19" s="552">
        <v>13.035543582167399</v>
      </c>
      <c r="J19" s="554">
        <v>13.323403131195599</v>
      </c>
    </row>
    <row r="20" spans="1:10" x14ac:dyDescent="0.3">
      <c r="A20" s="4" t="s">
        <v>14</v>
      </c>
      <c r="B20" s="13">
        <v>125</v>
      </c>
      <c r="C20" s="544">
        <v>23.585662181617099</v>
      </c>
      <c r="D20" s="546">
        <v>22.5983795390847</v>
      </c>
      <c r="E20" s="13">
        <v>85</v>
      </c>
      <c r="F20" s="548">
        <v>32.331562070893597</v>
      </c>
      <c r="G20" s="550">
        <v>31.4556712561618</v>
      </c>
      <c r="H20" s="13">
        <v>40</v>
      </c>
      <c r="I20" s="552">
        <v>14.976673830509</v>
      </c>
      <c r="J20" s="554">
        <v>13.645809962333599</v>
      </c>
    </row>
    <row r="21" spans="1:10" ht="14.4" customHeight="1" x14ac:dyDescent="0.3">
      <c r="A21" s="690" t="s">
        <v>181</v>
      </c>
      <c r="B21" s="691"/>
      <c r="C21" s="691"/>
      <c r="D21" s="691"/>
      <c r="E21" s="691"/>
      <c r="F21" s="691"/>
      <c r="G21" s="691"/>
      <c r="H21" s="691"/>
      <c r="I21" s="691"/>
      <c r="J21" s="691"/>
    </row>
    <row r="22" spans="1:10" ht="24" customHeight="1" x14ac:dyDescent="0.3">
      <c r="A22" s="690" t="s">
        <v>177</v>
      </c>
      <c r="B22" s="691"/>
      <c r="C22" s="691"/>
      <c r="D22" s="691"/>
      <c r="E22" s="691"/>
      <c r="F22" s="691"/>
      <c r="G22" s="691"/>
      <c r="H22" s="691"/>
      <c r="I22" s="691"/>
      <c r="J22" s="691"/>
    </row>
    <row r="23" spans="1:10" ht="14.4" customHeight="1" x14ac:dyDescent="0.3">
      <c r="A23" s="690" t="s">
        <v>26</v>
      </c>
      <c r="B23" s="691"/>
      <c r="C23" s="691"/>
      <c r="D23" s="691"/>
      <c r="E23" s="691"/>
      <c r="F23" s="691"/>
      <c r="G23" s="691"/>
      <c r="H23" s="691"/>
      <c r="I23" s="691"/>
      <c r="J23" s="691"/>
    </row>
  </sheetData>
  <mergeCells count="9">
    <mergeCell ref="A21:J21"/>
    <mergeCell ref="A22:J22"/>
    <mergeCell ref="A23:J23"/>
    <mergeCell ref="A1:J1"/>
    <mergeCell ref="A2:J2"/>
    <mergeCell ref="A4:A5"/>
    <mergeCell ref="B4:D4"/>
    <mergeCell ref="E4:G4"/>
    <mergeCell ref="H4:J4"/>
  </mergeCells>
  <pageMargins left="0.7" right="0.7" top="0.75" bottom="0.75" header="0.3" footer="0.3"/>
  <pageSetup paperSize="9" fitToHeight="0" orientation="landscape" horizontalDpi="300" verticalDpi="300"/>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100-000000000000}">
  <sheetPr>
    <pageSetUpPr fitToPage="1"/>
  </sheetPr>
  <dimension ref="A1:K23"/>
  <sheetViews>
    <sheetView workbookViewId="0">
      <pane ySplit="5" topLeftCell="A6" activePane="bottomLeft" state="frozen"/>
      <selection pane="bottomLeft" sqref="A1:XFD1048576"/>
    </sheetView>
  </sheetViews>
  <sheetFormatPr defaultColWidth="11.5546875" defaultRowHeight="14.4" x14ac:dyDescent="0.3"/>
  <cols>
    <col min="1" max="1" width="23.88671875" customWidth="1"/>
    <col min="2" max="10" width="12.33203125" customWidth="1"/>
  </cols>
  <sheetData>
    <row r="1" spans="1:11" ht="21" x14ac:dyDescent="0.4">
      <c r="A1" s="692" t="s">
        <v>223</v>
      </c>
      <c r="B1" s="692"/>
      <c r="C1" s="692"/>
      <c r="D1" s="692"/>
      <c r="E1" s="692"/>
      <c r="F1" s="692"/>
      <c r="G1" s="692"/>
      <c r="H1" s="692"/>
      <c r="I1" s="692"/>
      <c r="J1" s="692"/>
    </row>
    <row r="2" spans="1:11" ht="21" x14ac:dyDescent="0.4">
      <c r="A2" s="692" t="s">
        <v>192</v>
      </c>
      <c r="B2" s="692"/>
      <c r="C2" s="692"/>
      <c r="D2" s="692"/>
      <c r="E2" s="692"/>
      <c r="F2" s="692"/>
      <c r="G2" s="692"/>
      <c r="H2" s="692"/>
      <c r="I2" s="692"/>
      <c r="J2" s="692"/>
    </row>
    <row r="3" spans="1:11" x14ac:dyDescent="0.3">
      <c r="A3" s="3"/>
      <c r="B3" s="3"/>
      <c r="C3" s="3"/>
      <c r="D3" s="3"/>
      <c r="E3" s="3"/>
      <c r="F3" s="3"/>
      <c r="G3" s="3"/>
      <c r="H3" s="3"/>
      <c r="I3" s="3"/>
      <c r="J3" s="3"/>
    </row>
    <row r="4" spans="1:11" x14ac:dyDescent="0.3">
      <c r="A4" s="693" t="s">
        <v>20</v>
      </c>
      <c r="B4" s="694" t="s">
        <v>21</v>
      </c>
      <c r="C4" s="694" t="s">
        <v>17</v>
      </c>
      <c r="D4" s="694" t="s">
        <v>17</v>
      </c>
      <c r="E4" s="694" t="s">
        <v>22</v>
      </c>
      <c r="F4" s="694" t="s">
        <v>17</v>
      </c>
      <c r="G4" s="694" t="s">
        <v>17</v>
      </c>
      <c r="H4" s="694" t="s">
        <v>23</v>
      </c>
      <c r="I4" s="694" t="s">
        <v>17</v>
      </c>
      <c r="J4" s="694" t="s">
        <v>17</v>
      </c>
      <c r="K4" t="s">
        <v>17</v>
      </c>
    </row>
    <row r="5" spans="1:11" ht="41.4" x14ac:dyDescent="0.3">
      <c r="A5" s="693" t="s">
        <v>17</v>
      </c>
      <c r="B5" s="5" t="s">
        <v>18</v>
      </c>
      <c r="C5" s="5" t="s">
        <v>19</v>
      </c>
      <c r="D5" s="5" t="s">
        <v>193</v>
      </c>
      <c r="E5" s="5" t="s">
        <v>18</v>
      </c>
      <c r="F5" s="5" t="s">
        <v>19</v>
      </c>
      <c r="G5" s="5" t="s">
        <v>193</v>
      </c>
      <c r="H5" s="5" t="s">
        <v>18</v>
      </c>
      <c r="I5" s="5" t="s">
        <v>19</v>
      </c>
      <c r="J5" s="5" t="s">
        <v>193</v>
      </c>
      <c r="K5" t="s">
        <v>17</v>
      </c>
    </row>
    <row r="6" spans="1:11" x14ac:dyDescent="0.3">
      <c r="A6" s="3"/>
      <c r="B6" s="3"/>
      <c r="C6" s="3"/>
      <c r="D6" s="3"/>
      <c r="E6" s="3"/>
      <c r="F6" s="3"/>
      <c r="G6" s="3"/>
      <c r="H6" s="3"/>
      <c r="I6" s="3"/>
      <c r="J6" s="3"/>
    </row>
    <row r="7" spans="1:11" x14ac:dyDescent="0.3">
      <c r="A7" s="6" t="s">
        <v>1</v>
      </c>
      <c r="B7" s="14">
        <v>2681</v>
      </c>
      <c r="C7" s="557">
        <v>38.4363391859983</v>
      </c>
      <c r="D7" s="559">
        <v>31.442997899477302</v>
      </c>
      <c r="E7" s="14">
        <v>2085</v>
      </c>
      <c r="F7" s="561">
        <v>38.201310094233598</v>
      </c>
      <c r="G7" s="563">
        <v>28.783127687715702</v>
      </c>
      <c r="H7" s="14">
        <v>563</v>
      </c>
      <c r="I7" s="565">
        <v>47.550715836753199</v>
      </c>
      <c r="J7" s="567">
        <v>51.300139405927403</v>
      </c>
    </row>
    <row r="8" spans="1:11" x14ac:dyDescent="0.3">
      <c r="A8" s="4" t="s">
        <v>2</v>
      </c>
      <c r="B8" s="13">
        <v>227</v>
      </c>
      <c r="C8" s="556">
        <v>32.246104542723202</v>
      </c>
      <c r="D8" s="558">
        <v>31.472833370592099</v>
      </c>
      <c r="E8" s="13">
        <v>119</v>
      </c>
      <c r="F8" s="560">
        <v>25.750107111790101</v>
      </c>
      <c r="G8" s="562">
        <v>23.581335171903898</v>
      </c>
      <c r="H8" s="13">
        <v>102</v>
      </c>
      <c r="I8" s="564">
        <v>53.218131730528398</v>
      </c>
      <c r="J8" s="566">
        <v>55.613966206809003</v>
      </c>
    </row>
    <row r="9" spans="1:11" x14ac:dyDescent="0.3">
      <c r="A9" s="4" t="s">
        <v>3</v>
      </c>
      <c r="B9" s="13">
        <v>344</v>
      </c>
      <c r="C9" s="556">
        <v>43.688142860227202</v>
      </c>
      <c r="D9" s="558">
        <v>30.2861518723121</v>
      </c>
      <c r="E9" s="13">
        <v>333</v>
      </c>
      <c r="F9" s="560">
        <v>44.871449361289301</v>
      </c>
      <c r="G9" s="562">
        <v>30.488257530120102</v>
      </c>
      <c r="H9" s="13" t="s">
        <v>34</v>
      </c>
      <c r="I9" s="564" t="s">
        <v>34</v>
      </c>
      <c r="J9" s="566" t="s">
        <v>34</v>
      </c>
    </row>
    <row r="10" spans="1:11" x14ac:dyDescent="0.3">
      <c r="A10" s="4" t="s">
        <v>4</v>
      </c>
      <c r="B10" s="13">
        <v>121</v>
      </c>
      <c r="C10" s="556">
        <v>32.779513075232998</v>
      </c>
      <c r="D10" s="558">
        <v>24.942804909262701</v>
      </c>
      <c r="E10" s="13">
        <v>91</v>
      </c>
      <c r="F10" s="560">
        <v>32.463131158184602</v>
      </c>
      <c r="G10" s="562">
        <v>22.8526841630195</v>
      </c>
      <c r="H10" s="13">
        <v>29</v>
      </c>
      <c r="I10" s="564">
        <v>41.414372215240498</v>
      </c>
      <c r="J10" s="566">
        <v>38.392618033710903</v>
      </c>
    </row>
    <row r="11" spans="1:11" x14ac:dyDescent="0.3">
      <c r="A11" s="4" t="s">
        <v>5</v>
      </c>
      <c r="B11" s="13">
        <v>154</v>
      </c>
      <c r="C11" s="556">
        <v>31.642643599042501</v>
      </c>
      <c r="D11" s="558">
        <v>26.418189706343298</v>
      </c>
      <c r="E11" s="13">
        <v>127</v>
      </c>
      <c r="F11" s="560">
        <v>30.449136754985101</v>
      </c>
      <c r="G11" s="562">
        <v>23.733319013071199</v>
      </c>
      <c r="H11" s="13">
        <v>24</v>
      </c>
      <c r="I11" s="564">
        <v>55.437494225260998</v>
      </c>
      <c r="J11" s="566">
        <v>67.516092953217694</v>
      </c>
    </row>
    <row r="12" spans="1:11" x14ac:dyDescent="0.3">
      <c r="A12" s="4" t="s">
        <v>6</v>
      </c>
      <c r="B12" s="13">
        <v>38</v>
      </c>
      <c r="C12" s="556">
        <v>38.476726643108101</v>
      </c>
      <c r="D12" s="558">
        <v>31.787075307322901</v>
      </c>
      <c r="E12" s="13" t="s">
        <v>34</v>
      </c>
      <c r="F12" s="560" t="s">
        <v>34</v>
      </c>
      <c r="G12" s="562" t="s">
        <v>34</v>
      </c>
      <c r="H12" s="13">
        <v>15</v>
      </c>
      <c r="I12" s="564">
        <v>40.137000963288003</v>
      </c>
      <c r="J12" s="566">
        <v>48.059502399796003</v>
      </c>
    </row>
    <row r="13" spans="1:11" x14ac:dyDescent="0.3">
      <c r="A13" s="4" t="s">
        <v>7</v>
      </c>
      <c r="B13" s="13">
        <v>388</v>
      </c>
      <c r="C13" s="556">
        <v>27.4663236679718</v>
      </c>
      <c r="D13" s="558">
        <v>26.640721267932999</v>
      </c>
      <c r="E13" s="13">
        <v>316</v>
      </c>
      <c r="F13" s="560">
        <v>27.2262405817455</v>
      </c>
      <c r="G13" s="562">
        <v>24.216047670726901</v>
      </c>
      <c r="H13" s="13">
        <v>63</v>
      </c>
      <c r="I13" s="564">
        <v>38.6567100071791</v>
      </c>
      <c r="J13" s="566">
        <v>58.200754164837598</v>
      </c>
    </row>
    <row r="14" spans="1:11" x14ac:dyDescent="0.3">
      <c r="A14" s="4" t="s">
        <v>8</v>
      </c>
      <c r="B14" s="13">
        <v>168</v>
      </c>
      <c r="C14" s="556">
        <v>46.555837908091</v>
      </c>
      <c r="D14" s="558">
        <v>31.665459911007101</v>
      </c>
      <c r="E14" s="13">
        <v>158</v>
      </c>
      <c r="F14" s="560">
        <v>46.517242293005602</v>
      </c>
      <c r="G14" s="562">
        <v>30.731993119557099</v>
      </c>
      <c r="H14" s="13" t="s">
        <v>34</v>
      </c>
      <c r="I14" s="564" t="s">
        <v>34</v>
      </c>
      <c r="J14" s="566" t="s">
        <v>34</v>
      </c>
    </row>
    <row r="15" spans="1:11" x14ac:dyDescent="0.3">
      <c r="A15" s="4" t="s">
        <v>9</v>
      </c>
      <c r="B15" s="13">
        <v>332</v>
      </c>
      <c r="C15" s="556">
        <v>35.913129169357397</v>
      </c>
      <c r="D15" s="558">
        <v>33.666968214807802</v>
      </c>
      <c r="E15" s="13">
        <v>102</v>
      </c>
      <c r="F15" s="560">
        <v>27.330457383242699</v>
      </c>
      <c r="G15" s="562">
        <v>20.504055366686998</v>
      </c>
      <c r="H15" s="13">
        <v>226</v>
      </c>
      <c r="I15" s="564">
        <v>44.749285199470897</v>
      </c>
      <c r="J15" s="566">
        <v>47.817064019372701</v>
      </c>
    </row>
    <row r="16" spans="1:11" x14ac:dyDescent="0.3">
      <c r="A16" s="4" t="s">
        <v>10</v>
      </c>
      <c r="B16" s="13">
        <v>183</v>
      </c>
      <c r="C16" s="556">
        <v>42.516908021755597</v>
      </c>
      <c r="D16" s="558">
        <v>33.805404855587803</v>
      </c>
      <c r="E16" s="13">
        <v>162</v>
      </c>
      <c r="F16" s="560">
        <v>42.303946018075798</v>
      </c>
      <c r="G16" s="562">
        <v>33.046899051751502</v>
      </c>
      <c r="H16" s="13">
        <v>21</v>
      </c>
      <c r="I16" s="564">
        <v>67.785668173014798</v>
      </c>
      <c r="J16" s="566">
        <v>54.436059909726097</v>
      </c>
    </row>
    <row r="17" spans="1:10" x14ac:dyDescent="0.3">
      <c r="A17" s="4" t="s">
        <v>11</v>
      </c>
      <c r="B17" s="13">
        <v>153</v>
      </c>
      <c r="C17" s="556">
        <v>44.2826215311946</v>
      </c>
      <c r="D17" s="558">
        <v>31.797636274541301</v>
      </c>
      <c r="E17" s="13">
        <v>144</v>
      </c>
      <c r="F17" s="560">
        <v>45.153946737157</v>
      </c>
      <c r="G17" s="562">
        <v>31.474375236603201</v>
      </c>
      <c r="H17" s="13" t="s">
        <v>34</v>
      </c>
      <c r="I17" s="564" t="s">
        <v>34</v>
      </c>
      <c r="J17" s="566" t="s">
        <v>34</v>
      </c>
    </row>
    <row r="18" spans="1:10" x14ac:dyDescent="0.3">
      <c r="A18" s="4" t="s">
        <v>12</v>
      </c>
      <c r="B18" s="13">
        <v>58</v>
      </c>
      <c r="C18" s="556">
        <v>36.420036043277101</v>
      </c>
      <c r="D18" s="558">
        <v>24.887143557755</v>
      </c>
      <c r="E18" s="13" t="s">
        <v>34</v>
      </c>
      <c r="F18" s="560" t="s">
        <v>34</v>
      </c>
      <c r="G18" s="562" t="s">
        <v>34</v>
      </c>
      <c r="H18" s="13" t="s">
        <v>34</v>
      </c>
      <c r="I18" s="564" t="s">
        <v>34</v>
      </c>
      <c r="J18" s="566" t="s">
        <v>34</v>
      </c>
    </row>
    <row r="19" spans="1:10" x14ac:dyDescent="0.3">
      <c r="A19" s="4" t="s">
        <v>13</v>
      </c>
      <c r="B19" s="13">
        <v>213</v>
      </c>
      <c r="C19" s="556">
        <v>58.177487770436599</v>
      </c>
      <c r="D19" s="558">
        <v>40.225506583365302</v>
      </c>
      <c r="E19" s="13">
        <v>206</v>
      </c>
      <c r="F19" s="560">
        <v>59.273752661564103</v>
      </c>
      <c r="G19" s="562">
        <v>40.336133339401002</v>
      </c>
      <c r="H19" s="13" t="s">
        <v>34</v>
      </c>
      <c r="I19" s="564" t="s">
        <v>34</v>
      </c>
      <c r="J19" s="566" t="s">
        <v>34</v>
      </c>
    </row>
    <row r="20" spans="1:10" x14ac:dyDescent="0.3">
      <c r="A20" s="4" t="s">
        <v>14</v>
      </c>
      <c r="B20" s="13">
        <v>302</v>
      </c>
      <c r="C20" s="556">
        <v>56.982959830787003</v>
      </c>
      <c r="D20" s="558">
        <v>43.003743546829099</v>
      </c>
      <c r="E20" s="13">
        <v>254</v>
      </c>
      <c r="F20" s="560">
        <v>59.785243872012501</v>
      </c>
      <c r="G20" s="562">
        <v>42.294008229690299</v>
      </c>
      <c r="H20" s="13">
        <v>48</v>
      </c>
      <c r="I20" s="564">
        <v>54.251387366208199</v>
      </c>
      <c r="J20" s="566">
        <v>51.997362819646703</v>
      </c>
    </row>
    <row r="21" spans="1:10" ht="14.4" customHeight="1" x14ac:dyDescent="0.3">
      <c r="A21" s="690" t="s">
        <v>24</v>
      </c>
      <c r="B21" s="691"/>
      <c r="C21" s="691"/>
      <c r="D21" s="691"/>
      <c r="E21" s="691"/>
      <c r="F21" s="691"/>
      <c r="G21" s="691"/>
      <c r="H21" s="691"/>
      <c r="I21" s="691"/>
      <c r="J21" s="691"/>
    </row>
    <row r="22" spans="1:10" ht="24" customHeight="1" x14ac:dyDescent="0.3">
      <c r="A22" s="690" t="s">
        <v>177</v>
      </c>
      <c r="B22" s="691"/>
      <c r="C22" s="691"/>
      <c r="D22" s="691"/>
      <c r="E22" s="691"/>
      <c r="F22" s="691"/>
      <c r="G22" s="691"/>
      <c r="H22" s="691"/>
      <c r="I22" s="691"/>
      <c r="J22" s="691"/>
    </row>
    <row r="23" spans="1:10" ht="14.4" customHeight="1" x14ac:dyDescent="0.3">
      <c r="A23" s="690" t="s">
        <v>26</v>
      </c>
      <c r="B23" s="691"/>
      <c r="C23" s="691"/>
      <c r="D23" s="691"/>
      <c r="E23" s="691"/>
      <c r="F23" s="691"/>
      <c r="G23" s="691"/>
      <c r="H23" s="691"/>
      <c r="I23" s="691"/>
      <c r="J23" s="691"/>
    </row>
  </sheetData>
  <mergeCells count="9">
    <mergeCell ref="A21:J21"/>
    <mergeCell ref="A22:J22"/>
    <mergeCell ref="A23:J23"/>
    <mergeCell ref="A1:J1"/>
    <mergeCell ref="A2:J2"/>
    <mergeCell ref="A4:A5"/>
    <mergeCell ref="B4:D4"/>
    <mergeCell ref="E4:G4"/>
    <mergeCell ref="H4:J4"/>
  </mergeCells>
  <pageMargins left="0.7" right="0.7" top="0.75" bottom="0.75" header="0.3" footer="0.3"/>
  <pageSetup paperSize="9" fitToHeight="0" orientation="landscape" horizontalDpi="300" verticalDpi="300"/>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200-000000000000}">
  <sheetPr>
    <pageSetUpPr fitToPage="1"/>
  </sheetPr>
  <dimension ref="A1:K23"/>
  <sheetViews>
    <sheetView tabSelected="1" workbookViewId="0">
      <pane ySplit="5" topLeftCell="A6" activePane="bottomLeft" state="frozen"/>
      <selection pane="bottomLeft" sqref="A1:XFD1048576"/>
    </sheetView>
  </sheetViews>
  <sheetFormatPr defaultColWidth="11.5546875" defaultRowHeight="14.4" x14ac:dyDescent="0.3"/>
  <cols>
    <col min="1" max="1" width="23.88671875" customWidth="1"/>
    <col min="2" max="10" width="12.33203125" customWidth="1"/>
  </cols>
  <sheetData>
    <row r="1" spans="1:11" ht="21" x14ac:dyDescent="0.4">
      <c r="A1" s="692" t="s">
        <v>223</v>
      </c>
      <c r="B1" s="692"/>
      <c r="C1" s="692"/>
      <c r="D1" s="692"/>
      <c r="E1" s="692"/>
      <c r="F1" s="692"/>
      <c r="G1" s="692"/>
      <c r="H1" s="692"/>
      <c r="I1" s="692"/>
      <c r="J1" s="692"/>
    </row>
    <row r="2" spans="1:11" ht="21" x14ac:dyDescent="0.4">
      <c r="A2" s="692" t="s">
        <v>215</v>
      </c>
      <c r="B2" s="692"/>
      <c r="C2" s="692"/>
      <c r="D2" s="692"/>
      <c r="E2" s="692"/>
      <c r="F2" s="692"/>
      <c r="G2" s="692"/>
      <c r="H2" s="692"/>
      <c r="I2" s="692"/>
      <c r="J2" s="692"/>
    </row>
    <row r="3" spans="1:11" x14ac:dyDescent="0.3">
      <c r="A3" s="3"/>
      <c r="B3" s="3"/>
      <c r="C3" s="3"/>
      <c r="D3" s="3"/>
      <c r="E3" s="3"/>
      <c r="F3" s="3"/>
      <c r="G3" s="3"/>
      <c r="H3" s="3"/>
      <c r="I3" s="3"/>
      <c r="J3" s="3"/>
    </row>
    <row r="4" spans="1:11" x14ac:dyDescent="0.3">
      <c r="A4" s="693" t="s">
        <v>20</v>
      </c>
      <c r="B4" s="694" t="s">
        <v>21</v>
      </c>
      <c r="C4" s="694" t="s">
        <v>17</v>
      </c>
      <c r="D4" s="694" t="s">
        <v>17</v>
      </c>
      <c r="E4" s="694" t="s">
        <v>179</v>
      </c>
      <c r="F4" s="694" t="s">
        <v>17</v>
      </c>
      <c r="G4" s="694" t="s">
        <v>17</v>
      </c>
      <c r="H4" s="694" t="s">
        <v>180</v>
      </c>
      <c r="I4" s="694" t="s">
        <v>17</v>
      </c>
      <c r="J4" s="694" t="s">
        <v>17</v>
      </c>
      <c r="K4" t="s">
        <v>17</v>
      </c>
    </row>
    <row r="5" spans="1:11" ht="41.4" x14ac:dyDescent="0.3">
      <c r="A5" s="693" t="s">
        <v>17</v>
      </c>
      <c r="B5" s="5" t="s">
        <v>18</v>
      </c>
      <c r="C5" s="5" t="s">
        <v>19</v>
      </c>
      <c r="D5" s="5" t="s">
        <v>193</v>
      </c>
      <c r="E5" s="5" t="s">
        <v>18</v>
      </c>
      <c r="F5" s="5" t="s">
        <v>19</v>
      </c>
      <c r="G5" s="5" t="s">
        <v>193</v>
      </c>
      <c r="H5" s="5" t="s">
        <v>18</v>
      </c>
      <c r="I5" s="5" t="s">
        <v>19</v>
      </c>
      <c r="J5" s="5" t="s">
        <v>193</v>
      </c>
      <c r="K5" t="s">
        <v>17</v>
      </c>
    </row>
    <row r="6" spans="1:11" x14ac:dyDescent="0.3">
      <c r="A6" s="3"/>
      <c r="B6" s="3"/>
      <c r="C6" s="3"/>
      <c r="D6" s="3"/>
      <c r="E6" s="3"/>
      <c r="F6" s="3"/>
      <c r="G6" s="3"/>
      <c r="H6" s="3"/>
      <c r="I6" s="3"/>
      <c r="J6" s="3"/>
    </row>
    <row r="7" spans="1:11" x14ac:dyDescent="0.3">
      <c r="A7" s="6" t="s">
        <v>1</v>
      </c>
      <c r="B7" s="14">
        <v>2681</v>
      </c>
      <c r="C7" s="569">
        <v>38.4363391859983</v>
      </c>
      <c r="D7" s="571">
        <v>31.442997899477302</v>
      </c>
      <c r="E7" s="14">
        <v>1523</v>
      </c>
      <c r="F7" s="573">
        <v>44.531681967183403</v>
      </c>
      <c r="G7" s="575">
        <v>39.438670339411303</v>
      </c>
      <c r="H7" s="14">
        <v>1158</v>
      </c>
      <c r="I7" s="577">
        <v>32.572621052433199</v>
      </c>
      <c r="J7" s="579">
        <v>24.767461836405001</v>
      </c>
    </row>
    <row r="8" spans="1:11" x14ac:dyDescent="0.3">
      <c r="A8" s="4" t="s">
        <v>2</v>
      </c>
      <c r="B8" s="13">
        <v>227</v>
      </c>
      <c r="C8" s="568">
        <v>32.246104542723202</v>
      </c>
      <c r="D8" s="570">
        <v>31.472833370592099</v>
      </c>
      <c r="E8" s="13">
        <v>123</v>
      </c>
      <c r="F8" s="572">
        <v>36.208952148250603</v>
      </c>
      <c r="G8" s="574">
        <v>37.449076824445399</v>
      </c>
      <c r="H8" s="13">
        <v>104</v>
      </c>
      <c r="I8" s="576">
        <v>28.5505646972268</v>
      </c>
      <c r="J8" s="578">
        <v>26.458910696207901</v>
      </c>
    </row>
    <row r="9" spans="1:11" x14ac:dyDescent="0.3">
      <c r="A9" s="4" t="s">
        <v>3</v>
      </c>
      <c r="B9" s="13">
        <v>344</v>
      </c>
      <c r="C9" s="568">
        <v>43.688142860227202</v>
      </c>
      <c r="D9" s="570">
        <v>30.2861518723121</v>
      </c>
      <c r="E9" s="13">
        <v>198</v>
      </c>
      <c r="F9" s="572">
        <v>50.7650654305288</v>
      </c>
      <c r="G9" s="574">
        <v>37.624703830431201</v>
      </c>
      <c r="H9" s="13">
        <v>146</v>
      </c>
      <c r="I9" s="576">
        <v>36.741853249011598</v>
      </c>
      <c r="J9" s="578">
        <v>23.433725267818001</v>
      </c>
    </row>
    <row r="10" spans="1:11" x14ac:dyDescent="0.3">
      <c r="A10" s="4" t="s">
        <v>4</v>
      </c>
      <c r="B10" s="13">
        <v>121</v>
      </c>
      <c r="C10" s="568">
        <v>32.779513075232998</v>
      </c>
      <c r="D10" s="570">
        <v>24.942804909262701</v>
      </c>
      <c r="E10" s="13">
        <v>65</v>
      </c>
      <c r="F10" s="572">
        <v>36.296829890718598</v>
      </c>
      <c r="G10" s="574">
        <v>30.094226830820102</v>
      </c>
      <c r="H10" s="13">
        <v>56</v>
      </c>
      <c r="I10" s="576">
        <v>29.465309859303101</v>
      </c>
      <c r="J10" s="578">
        <v>21.391800028264001</v>
      </c>
    </row>
    <row r="11" spans="1:11" x14ac:dyDescent="0.3">
      <c r="A11" s="4" t="s">
        <v>5</v>
      </c>
      <c r="B11" s="13">
        <v>154</v>
      </c>
      <c r="C11" s="568">
        <v>31.642643599042501</v>
      </c>
      <c r="D11" s="570">
        <v>26.418189706343298</v>
      </c>
      <c r="E11" s="13">
        <v>82</v>
      </c>
      <c r="F11" s="572">
        <v>34.4837737023377</v>
      </c>
      <c r="G11" s="574">
        <v>31.8090612731643</v>
      </c>
      <c r="H11" s="13">
        <v>72</v>
      </c>
      <c r="I11" s="576">
        <v>28.928209825948599</v>
      </c>
      <c r="J11" s="578">
        <v>22.004837864740502</v>
      </c>
    </row>
    <row r="12" spans="1:11" x14ac:dyDescent="0.3">
      <c r="A12" s="4" t="s">
        <v>6</v>
      </c>
      <c r="B12" s="13">
        <v>38</v>
      </c>
      <c r="C12" s="568">
        <v>38.476726643108101</v>
      </c>
      <c r="D12" s="570">
        <v>31.787075307322901</v>
      </c>
      <c r="E12" s="13">
        <v>23</v>
      </c>
      <c r="F12" s="572">
        <v>49.041557389283398</v>
      </c>
      <c r="G12" s="574">
        <v>43.010967564612599</v>
      </c>
      <c r="H12" s="13">
        <v>15</v>
      </c>
      <c r="I12" s="576">
        <v>28.9229108017431</v>
      </c>
      <c r="J12" s="578">
        <v>21.6870227983521</v>
      </c>
    </row>
    <row r="13" spans="1:11" x14ac:dyDescent="0.3">
      <c r="A13" s="4" t="s">
        <v>7</v>
      </c>
      <c r="B13" s="13">
        <v>388</v>
      </c>
      <c r="C13" s="568">
        <v>27.4663236679718</v>
      </c>
      <c r="D13" s="570">
        <v>26.640721267932999</v>
      </c>
      <c r="E13" s="13">
        <v>224</v>
      </c>
      <c r="F13" s="572">
        <v>32.0085508557286</v>
      </c>
      <c r="G13" s="574">
        <v>33.9056565174021</v>
      </c>
      <c r="H13" s="13">
        <v>164</v>
      </c>
      <c r="I13" s="576">
        <v>23.007017140227799</v>
      </c>
      <c r="J13" s="578">
        <v>20.772461949312099</v>
      </c>
    </row>
    <row r="14" spans="1:11" x14ac:dyDescent="0.3">
      <c r="A14" s="4" t="s">
        <v>8</v>
      </c>
      <c r="B14" s="13">
        <v>168</v>
      </c>
      <c r="C14" s="568">
        <v>46.555837908091</v>
      </c>
      <c r="D14" s="570">
        <v>31.665459911007101</v>
      </c>
      <c r="E14" s="13">
        <v>102</v>
      </c>
      <c r="F14" s="572">
        <v>56.972418646737502</v>
      </c>
      <c r="G14" s="574">
        <v>40.476993890849499</v>
      </c>
      <c r="H14" s="13">
        <v>66</v>
      </c>
      <c r="I14" s="576">
        <v>36.299038075490998</v>
      </c>
      <c r="J14" s="578">
        <v>23.255398905797801</v>
      </c>
    </row>
    <row r="15" spans="1:11" x14ac:dyDescent="0.3">
      <c r="A15" s="4" t="s">
        <v>9</v>
      </c>
      <c r="B15" s="13">
        <v>332</v>
      </c>
      <c r="C15" s="568">
        <v>35.913129169357397</v>
      </c>
      <c r="D15" s="570">
        <v>33.666968214807802</v>
      </c>
      <c r="E15" s="13">
        <v>190</v>
      </c>
      <c r="F15" s="572">
        <v>43.231632813264397</v>
      </c>
      <c r="G15" s="574">
        <v>43.5498002519045</v>
      </c>
      <c r="H15" s="13">
        <v>142</v>
      </c>
      <c r="I15" s="576">
        <v>29.280765423952499</v>
      </c>
      <c r="J15" s="578">
        <v>25.696026614205898</v>
      </c>
    </row>
    <row r="16" spans="1:11" x14ac:dyDescent="0.3">
      <c r="A16" s="4" t="s">
        <v>10</v>
      </c>
      <c r="B16" s="13">
        <v>183</v>
      </c>
      <c r="C16" s="568">
        <v>42.516908021755597</v>
      </c>
      <c r="D16" s="570">
        <v>33.805404855587803</v>
      </c>
      <c r="E16" s="13">
        <v>98</v>
      </c>
      <c r="F16" s="572">
        <v>45.898844566841397</v>
      </c>
      <c r="G16" s="574">
        <v>39.332729475036103</v>
      </c>
      <c r="H16" s="13">
        <v>85</v>
      </c>
      <c r="I16" s="576">
        <v>39.1878434699222</v>
      </c>
      <c r="J16" s="578">
        <v>29.466801798989898</v>
      </c>
    </row>
    <row r="17" spans="1:10" x14ac:dyDescent="0.3">
      <c r="A17" s="4" t="s">
        <v>11</v>
      </c>
      <c r="B17" s="13">
        <v>153</v>
      </c>
      <c r="C17" s="568">
        <v>44.2826215311946</v>
      </c>
      <c r="D17" s="570">
        <v>31.797636274541301</v>
      </c>
      <c r="E17" s="13">
        <v>89</v>
      </c>
      <c r="F17" s="572">
        <v>51.816186445118497</v>
      </c>
      <c r="G17" s="574">
        <v>41.130025489101399</v>
      </c>
      <c r="H17" s="13">
        <v>64</v>
      </c>
      <c r="I17" s="576">
        <v>36.835168377008003</v>
      </c>
      <c r="J17" s="578">
        <v>23.593524358709502</v>
      </c>
    </row>
    <row r="18" spans="1:10" x14ac:dyDescent="0.3">
      <c r="A18" s="4" t="s">
        <v>12</v>
      </c>
      <c r="B18" s="13">
        <v>58</v>
      </c>
      <c r="C18" s="568">
        <v>36.420036043277101</v>
      </c>
      <c r="D18" s="570">
        <v>24.887143557755</v>
      </c>
      <c r="E18" s="13">
        <v>30</v>
      </c>
      <c r="F18" s="572">
        <v>38.454143433954997</v>
      </c>
      <c r="G18" s="574">
        <v>27.6760183041937</v>
      </c>
      <c r="H18" s="13">
        <v>28</v>
      </c>
      <c r="I18" s="576">
        <v>34.466628917501701</v>
      </c>
      <c r="J18" s="578">
        <v>22.320491094869499</v>
      </c>
    </row>
    <row r="19" spans="1:10" x14ac:dyDescent="0.3">
      <c r="A19" s="4" t="s">
        <v>13</v>
      </c>
      <c r="B19" s="13">
        <v>213</v>
      </c>
      <c r="C19" s="568">
        <v>58.177487770436599</v>
      </c>
      <c r="D19" s="570">
        <v>40.225506583365302</v>
      </c>
      <c r="E19" s="13">
        <v>126</v>
      </c>
      <c r="F19" s="572">
        <v>69.227345900477403</v>
      </c>
      <c r="G19" s="574">
        <v>51.464920441786603</v>
      </c>
      <c r="H19" s="13">
        <v>87</v>
      </c>
      <c r="I19" s="576">
        <v>47.253845485356699</v>
      </c>
      <c r="J19" s="578">
        <v>30.753417835411501</v>
      </c>
    </row>
    <row r="20" spans="1:10" x14ac:dyDescent="0.3">
      <c r="A20" s="4" t="s">
        <v>14</v>
      </c>
      <c r="B20" s="13">
        <v>302</v>
      </c>
      <c r="C20" s="568">
        <v>56.982959830787003</v>
      </c>
      <c r="D20" s="570">
        <v>43.003743546829099</v>
      </c>
      <c r="E20" s="13">
        <v>173</v>
      </c>
      <c r="F20" s="572">
        <v>65.804238097230495</v>
      </c>
      <c r="G20" s="574">
        <v>56.078210256263901</v>
      </c>
      <c r="H20" s="13">
        <v>129</v>
      </c>
      <c r="I20" s="576">
        <v>48.299773103391502</v>
      </c>
      <c r="J20" s="578">
        <v>32.972556912650901</v>
      </c>
    </row>
    <row r="21" spans="1:10" ht="14.4" customHeight="1" x14ac:dyDescent="0.3">
      <c r="A21" s="690" t="s">
        <v>181</v>
      </c>
      <c r="B21" s="691"/>
      <c r="C21" s="691"/>
      <c r="D21" s="691"/>
      <c r="E21" s="691"/>
      <c r="F21" s="691"/>
      <c r="G21" s="691"/>
      <c r="H21" s="691"/>
      <c r="I21" s="691"/>
      <c r="J21" s="691"/>
    </row>
    <row r="22" spans="1:10" ht="24" customHeight="1" x14ac:dyDescent="0.3">
      <c r="A22" s="690" t="s">
        <v>177</v>
      </c>
      <c r="B22" s="691"/>
      <c r="C22" s="691"/>
      <c r="D22" s="691"/>
      <c r="E22" s="691"/>
      <c r="F22" s="691"/>
      <c r="G22" s="691"/>
      <c r="H22" s="691"/>
      <c r="I22" s="691"/>
      <c r="J22" s="691"/>
    </row>
    <row r="23" spans="1:10" ht="14.4" customHeight="1" x14ac:dyDescent="0.3">
      <c r="A23" s="690" t="s">
        <v>26</v>
      </c>
      <c r="B23" s="691"/>
      <c r="C23" s="691"/>
      <c r="D23" s="691"/>
      <c r="E23" s="691"/>
      <c r="F23" s="691"/>
      <c r="G23" s="691"/>
      <c r="H23" s="691"/>
      <c r="I23" s="691"/>
      <c r="J23" s="691"/>
    </row>
  </sheetData>
  <mergeCells count="9">
    <mergeCell ref="A21:J21"/>
    <mergeCell ref="A22:J22"/>
    <mergeCell ref="A23:J23"/>
    <mergeCell ref="A1:J1"/>
    <mergeCell ref="A2:J2"/>
    <mergeCell ref="A4:A5"/>
    <mergeCell ref="B4:D4"/>
    <mergeCell ref="E4:G4"/>
    <mergeCell ref="H4:J4"/>
  </mergeCells>
  <pageMargins left="0.7" right="0.7" top="0.75" bottom="0.75" header="0.3" footer="0.3"/>
  <pageSetup paperSize="9" fitToHeight="0" orientation="landscape" horizontalDpi="300" verticalDpi="300"/>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300-000000000000}">
  <sheetPr>
    <pageSetUpPr fitToPage="1"/>
  </sheetPr>
  <dimension ref="A1:E104"/>
  <sheetViews>
    <sheetView workbookViewId="0">
      <pane ySplit="5" topLeftCell="A6" activePane="bottomLeft" state="frozen"/>
      <selection pane="bottomLeft" sqref="A1:D1"/>
    </sheetView>
  </sheetViews>
  <sheetFormatPr defaultColWidth="11.5546875" defaultRowHeight="14.4" x14ac:dyDescent="0.3"/>
  <cols>
    <col min="1" max="1" width="40.6640625" customWidth="1"/>
    <col min="2" max="4" width="30.6640625" customWidth="1"/>
  </cols>
  <sheetData>
    <row r="1" spans="1:5" ht="21" x14ac:dyDescent="0.4">
      <c r="A1" s="692" t="s">
        <v>223</v>
      </c>
      <c r="B1" s="692"/>
      <c r="C1" s="692"/>
      <c r="D1" s="692"/>
    </row>
    <row r="2" spans="1:5" ht="21" x14ac:dyDescent="0.4">
      <c r="A2" s="692" t="s">
        <v>213</v>
      </c>
      <c r="B2" s="692"/>
      <c r="C2" s="692"/>
      <c r="D2" s="692"/>
    </row>
    <row r="3" spans="1:5" x14ac:dyDescent="0.3">
      <c r="A3" s="3"/>
      <c r="B3" s="3"/>
      <c r="C3" s="3"/>
      <c r="D3" s="3"/>
    </row>
    <row r="4" spans="1:5" x14ac:dyDescent="0.3">
      <c r="A4" s="693" t="s">
        <v>121</v>
      </c>
      <c r="B4" s="694" t="s">
        <v>21</v>
      </c>
      <c r="C4" s="694" t="s">
        <v>17</v>
      </c>
      <c r="D4" s="694" t="s">
        <v>17</v>
      </c>
      <c r="E4" t="s">
        <v>17</v>
      </c>
    </row>
    <row r="5" spans="1:5" x14ac:dyDescent="0.3">
      <c r="A5" s="693" t="s">
        <v>17</v>
      </c>
      <c r="B5" s="5" t="s">
        <v>18</v>
      </c>
      <c r="C5" s="5" t="s">
        <v>19</v>
      </c>
      <c r="D5" s="5" t="s">
        <v>193</v>
      </c>
      <c r="E5" t="s">
        <v>17</v>
      </c>
    </row>
    <row r="6" spans="1:5" x14ac:dyDescent="0.3">
      <c r="A6" s="3"/>
      <c r="B6" s="3"/>
      <c r="C6" s="3"/>
      <c r="D6" s="3"/>
    </row>
    <row r="7" spans="1:5" x14ac:dyDescent="0.3">
      <c r="A7" s="6" t="s">
        <v>1</v>
      </c>
      <c r="B7" s="14">
        <v>2681</v>
      </c>
      <c r="C7" s="581">
        <v>38.4363391859983</v>
      </c>
      <c r="D7" s="583">
        <v>31.442997899477302</v>
      </c>
    </row>
    <row r="8" spans="1:5" x14ac:dyDescent="0.3">
      <c r="A8" s="4" t="s">
        <v>31</v>
      </c>
      <c r="B8" s="13">
        <v>39</v>
      </c>
      <c r="C8" s="580">
        <v>50.275224627125397</v>
      </c>
      <c r="D8" s="582">
        <v>35.178601659756801</v>
      </c>
    </row>
    <row r="9" spans="1:5" x14ac:dyDescent="0.3">
      <c r="A9" s="4" t="s">
        <v>32</v>
      </c>
      <c r="B9" s="13">
        <v>12</v>
      </c>
      <c r="C9" s="580">
        <v>23.475096834774401</v>
      </c>
      <c r="D9" s="582">
        <v>21.156278839587799</v>
      </c>
    </row>
    <row r="10" spans="1:5" x14ac:dyDescent="0.3">
      <c r="A10" s="4" t="s">
        <v>33</v>
      </c>
      <c r="B10" s="13">
        <v>20</v>
      </c>
      <c r="C10" s="580">
        <v>126.000126000126</v>
      </c>
      <c r="D10" s="582">
        <v>76.463104533642394</v>
      </c>
    </row>
    <row r="11" spans="1:5" x14ac:dyDescent="0.3">
      <c r="A11" s="4" t="s">
        <v>35</v>
      </c>
      <c r="B11" s="13" t="s">
        <v>34</v>
      </c>
      <c r="C11" s="580" t="s">
        <v>34</v>
      </c>
      <c r="D11" s="582" t="s">
        <v>34</v>
      </c>
    </row>
    <row r="12" spans="1:5" x14ac:dyDescent="0.3">
      <c r="A12" s="4" t="s">
        <v>36</v>
      </c>
      <c r="B12" s="13">
        <v>54</v>
      </c>
      <c r="C12" s="580">
        <v>39.243615645121402</v>
      </c>
      <c r="D12" s="582">
        <v>26.295719411922001</v>
      </c>
    </row>
    <row r="13" spans="1:5" x14ac:dyDescent="0.3">
      <c r="A13" s="4" t="s">
        <v>37</v>
      </c>
      <c r="B13" s="13">
        <v>28</v>
      </c>
      <c r="C13" s="580">
        <v>25.415036624883101</v>
      </c>
      <c r="D13" s="582">
        <v>18.930808443000199</v>
      </c>
    </row>
    <row r="14" spans="1:5" x14ac:dyDescent="0.3">
      <c r="A14" s="4" t="s">
        <v>38</v>
      </c>
      <c r="B14" s="13">
        <v>30</v>
      </c>
      <c r="C14" s="580">
        <v>75.813095448687207</v>
      </c>
      <c r="D14" s="582">
        <v>55.019424467084903</v>
      </c>
    </row>
    <row r="15" spans="1:5" x14ac:dyDescent="0.3">
      <c r="A15" s="4" t="s">
        <v>39</v>
      </c>
      <c r="B15" s="13" t="s">
        <v>34</v>
      </c>
      <c r="C15" s="580" t="s">
        <v>34</v>
      </c>
      <c r="D15" s="582" t="s">
        <v>34</v>
      </c>
    </row>
    <row r="16" spans="1:5" x14ac:dyDescent="0.3">
      <c r="A16" s="4" t="s">
        <v>40</v>
      </c>
      <c r="B16" s="13" t="s">
        <v>34</v>
      </c>
      <c r="C16" s="580" t="s">
        <v>34</v>
      </c>
      <c r="D16" s="582" t="s">
        <v>34</v>
      </c>
    </row>
    <row r="17" spans="1:4" x14ac:dyDescent="0.3">
      <c r="A17" s="4" t="s">
        <v>41</v>
      </c>
      <c r="B17" s="13">
        <v>22</v>
      </c>
      <c r="C17" s="580">
        <v>39.198916684484402</v>
      </c>
      <c r="D17" s="582">
        <v>24.625403669954199</v>
      </c>
    </row>
    <row r="18" spans="1:4" x14ac:dyDescent="0.3">
      <c r="A18" s="4" t="s">
        <v>42</v>
      </c>
      <c r="B18" s="13">
        <v>27</v>
      </c>
      <c r="C18" s="580">
        <v>65.021071643588201</v>
      </c>
      <c r="D18" s="582">
        <v>52.779724522759601</v>
      </c>
    </row>
    <row r="19" spans="1:4" x14ac:dyDescent="0.3">
      <c r="A19" s="4" t="s">
        <v>43</v>
      </c>
      <c r="B19" s="13">
        <v>11</v>
      </c>
      <c r="C19" s="580">
        <v>62.864327351697298</v>
      </c>
      <c r="D19" s="582">
        <v>48.364001382252198</v>
      </c>
    </row>
    <row r="20" spans="1:4" x14ac:dyDescent="0.3">
      <c r="A20" s="4" t="s">
        <v>44</v>
      </c>
      <c r="B20" s="13" t="s">
        <v>34</v>
      </c>
      <c r="C20" s="580" t="s">
        <v>34</v>
      </c>
      <c r="D20" s="582" t="s">
        <v>34</v>
      </c>
    </row>
    <row r="21" spans="1:4" x14ac:dyDescent="0.3">
      <c r="A21" s="4" t="s">
        <v>45</v>
      </c>
      <c r="B21" s="13" t="s">
        <v>34</v>
      </c>
      <c r="C21" s="580" t="s">
        <v>34</v>
      </c>
      <c r="D21" s="582" t="s">
        <v>34</v>
      </c>
    </row>
    <row r="22" spans="1:4" x14ac:dyDescent="0.3">
      <c r="A22" s="4" t="s">
        <v>46</v>
      </c>
      <c r="B22" s="13">
        <v>18</v>
      </c>
      <c r="C22" s="580">
        <v>49.4247508168813</v>
      </c>
      <c r="D22" s="582">
        <v>35.587986357236502</v>
      </c>
    </row>
    <row r="23" spans="1:4" x14ac:dyDescent="0.3">
      <c r="A23" s="4" t="s">
        <v>47</v>
      </c>
      <c r="B23" s="13">
        <v>31</v>
      </c>
      <c r="C23" s="580">
        <v>52.502328732322802</v>
      </c>
      <c r="D23" s="582">
        <v>41.224679719237002</v>
      </c>
    </row>
    <row r="24" spans="1:4" x14ac:dyDescent="0.3">
      <c r="A24" s="4" t="s">
        <v>48</v>
      </c>
      <c r="B24" s="13" t="s">
        <v>34</v>
      </c>
      <c r="C24" s="580" t="s">
        <v>34</v>
      </c>
      <c r="D24" s="582" t="s">
        <v>34</v>
      </c>
    </row>
    <row r="25" spans="1:4" x14ac:dyDescent="0.3">
      <c r="A25" s="4" t="s">
        <v>49</v>
      </c>
      <c r="B25" s="13">
        <v>54</v>
      </c>
      <c r="C25" s="580">
        <v>86.458099843094601</v>
      </c>
      <c r="D25" s="582">
        <v>50.205440144600402</v>
      </c>
    </row>
    <row r="26" spans="1:4" x14ac:dyDescent="0.3">
      <c r="A26" s="4" t="s">
        <v>2</v>
      </c>
      <c r="B26" s="13">
        <v>227</v>
      </c>
      <c r="C26" s="580">
        <v>32.246104542723202</v>
      </c>
      <c r="D26" s="582">
        <v>31.472833370592099</v>
      </c>
    </row>
    <row r="27" spans="1:4" x14ac:dyDescent="0.3">
      <c r="A27" s="4" t="s">
        <v>50</v>
      </c>
      <c r="B27" s="13" t="s">
        <v>34</v>
      </c>
      <c r="C27" s="580" t="s">
        <v>34</v>
      </c>
      <c r="D27" s="582" t="s">
        <v>34</v>
      </c>
    </row>
    <row r="28" spans="1:4" x14ac:dyDescent="0.3">
      <c r="A28" s="4" t="s">
        <v>51</v>
      </c>
      <c r="B28" s="13">
        <v>11</v>
      </c>
      <c r="C28" s="580">
        <v>53.716183221017701</v>
      </c>
      <c r="D28" s="582">
        <v>42.682700436269002</v>
      </c>
    </row>
    <row r="29" spans="1:4" x14ac:dyDescent="0.3">
      <c r="A29" s="4" t="s">
        <v>52</v>
      </c>
      <c r="B29" s="13">
        <v>26</v>
      </c>
      <c r="C29" s="580">
        <v>47.027330113769999</v>
      </c>
      <c r="D29" s="582">
        <v>39.316064247364402</v>
      </c>
    </row>
    <row r="30" spans="1:4" x14ac:dyDescent="0.3">
      <c r="A30" s="4" t="s">
        <v>53</v>
      </c>
      <c r="B30" s="13">
        <v>15</v>
      </c>
      <c r="C30" s="580">
        <v>40.960104857868401</v>
      </c>
      <c r="D30" s="582">
        <v>32.953586382488503</v>
      </c>
    </row>
    <row r="31" spans="1:4" x14ac:dyDescent="0.3">
      <c r="A31" s="4" t="s">
        <v>54</v>
      </c>
      <c r="B31" s="13">
        <v>12</v>
      </c>
      <c r="C31" s="580">
        <v>28.008589300718899</v>
      </c>
      <c r="D31" s="582">
        <v>19.093078584790899</v>
      </c>
    </row>
    <row r="32" spans="1:4" x14ac:dyDescent="0.3">
      <c r="A32" s="4" t="s">
        <v>55</v>
      </c>
      <c r="B32" s="13">
        <v>12</v>
      </c>
      <c r="C32" s="580">
        <v>63.680747187433703</v>
      </c>
      <c r="D32" s="582">
        <v>46.318514028789899</v>
      </c>
    </row>
    <row r="33" spans="1:4" x14ac:dyDescent="0.3">
      <c r="A33" s="4" t="s">
        <v>56</v>
      </c>
      <c r="B33" s="13">
        <v>29</v>
      </c>
      <c r="C33" s="580">
        <v>67.103223268621207</v>
      </c>
      <c r="D33" s="582">
        <v>46.758093693309299</v>
      </c>
    </row>
    <row r="34" spans="1:4" x14ac:dyDescent="0.3">
      <c r="A34" s="4" t="s">
        <v>57</v>
      </c>
      <c r="B34" s="13">
        <v>25</v>
      </c>
      <c r="C34" s="580">
        <v>49.464790961793398</v>
      </c>
      <c r="D34" s="582">
        <v>38.2385377894201</v>
      </c>
    </row>
    <row r="35" spans="1:4" x14ac:dyDescent="0.3">
      <c r="A35" s="4" t="s">
        <v>58</v>
      </c>
      <c r="B35" s="13">
        <v>13</v>
      </c>
      <c r="C35" s="580">
        <v>42.567125081859899</v>
      </c>
      <c r="D35" s="582">
        <v>28.921310665601201</v>
      </c>
    </row>
    <row r="36" spans="1:4" x14ac:dyDescent="0.3">
      <c r="A36" s="4" t="s">
        <v>59</v>
      </c>
      <c r="B36" s="13" t="s">
        <v>34</v>
      </c>
      <c r="C36" s="580" t="s">
        <v>34</v>
      </c>
      <c r="D36" s="582" t="s">
        <v>34</v>
      </c>
    </row>
    <row r="37" spans="1:4" x14ac:dyDescent="0.3">
      <c r="A37" s="4" t="s">
        <v>60</v>
      </c>
      <c r="B37" s="13">
        <v>42</v>
      </c>
      <c r="C37" s="580">
        <v>59.475763626322298</v>
      </c>
      <c r="D37" s="582">
        <v>37.585013123030002</v>
      </c>
    </row>
    <row r="38" spans="1:4" x14ac:dyDescent="0.3">
      <c r="A38" s="4" t="s">
        <v>61</v>
      </c>
      <c r="B38" s="13">
        <v>11</v>
      </c>
      <c r="C38" s="580">
        <v>80.805112759861899</v>
      </c>
      <c r="D38" s="582">
        <v>49.1485632700929</v>
      </c>
    </row>
    <row r="39" spans="1:4" x14ac:dyDescent="0.3">
      <c r="A39" s="4" t="s">
        <v>62</v>
      </c>
      <c r="B39" s="13">
        <v>22</v>
      </c>
      <c r="C39" s="580">
        <v>34.121752617293502</v>
      </c>
      <c r="D39" s="582">
        <v>26.131381881275299</v>
      </c>
    </row>
    <row r="40" spans="1:4" x14ac:dyDescent="0.3">
      <c r="A40" s="4" t="s">
        <v>4</v>
      </c>
      <c r="B40" s="13">
        <v>121</v>
      </c>
      <c r="C40" s="580">
        <v>32.779513075232998</v>
      </c>
      <c r="D40" s="582">
        <v>24.942804909262701</v>
      </c>
    </row>
    <row r="41" spans="1:4" x14ac:dyDescent="0.3">
      <c r="A41" s="4" t="s">
        <v>63</v>
      </c>
      <c r="B41" s="13" t="s">
        <v>34</v>
      </c>
      <c r="C41" s="580" t="s">
        <v>34</v>
      </c>
      <c r="D41" s="582" t="s">
        <v>34</v>
      </c>
    </row>
    <row r="42" spans="1:4" x14ac:dyDescent="0.3">
      <c r="A42" s="4" t="s">
        <v>64</v>
      </c>
      <c r="B42" s="13">
        <v>13</v>
      </c>
      <c r="C42" s="580">
        <v>51.112683809074497</v>
      </c>
      <c r="D42" s="582">
        <v>43.744865231476503</v>
      </c>
    </row>
    <row r="43" spans="1:4" x14ac:dyDescent="0.3">
      <c r="A43" s="4" t="s">
        <v>65</v>
      </c>
      <c r="B43" s="13">
        <v>12</v>
      </c>
      <c r="C43" s="580">
        <v>44.617958728388203</v>
      </c>
      <c r="D43" s="582">
        <v>26.2840546266719</v>
      </c>
    </row>
    <row r="44" spans="1:4" x14ac:dyDescent="0.3">
      <c r="A44" s="4" t="s">
        <v>66</v>
      </c>
      <c r="B44" s="13">
        <v>25</v>
      </c>
      <c r="C44" s="580">
        <v>43.646775376235198</v>
      </c>
      <c r="D44" s="582">
        <v>28.312852071787699</v>
      </c>
    </row>
    <row r="45" spans="1:4" x14ac:dyDescent="0.3">
      <c r="A45" s="4" t="s">
        <v>67</v>
      </c>
      <c r="B45" s="13">
        <v>12</v>
      </c>
      <c r="C45" s="580">
        <v>67.804271669115195</v>
      </c>
      <c r="D45" s="582">
        <v>51.800494959784999</v>
      </c>
    </row>
    <row r="46" spans="1:4" x14ac:dyDescent="0.3">
      <c r="A46" s="4" t="s">
        <v>68</v>
      </c>
      <c r="B46" s="13">
        <v>13</v>
      </c>
      <c r="C46" s="580">
        <v>46.511627906976699</v>
      </c>
      <c r="D46" s="582">
        <v>34.1245806249173</v>
      </c>
    </row>
    <row r="47" spans="1:4" x14ac:dyDescent="0.3">
      <c r="A47" s="4" t="s">
        <v>69</v>
      </c>
      <c r="B47" s="13">
        <v>36</v>
      </c>
      <c r="C47" s="580">
        <v>111.68678062854799</v>
      </c>
      <c r="D47" s="582">
        <v>77.845459931039201</v>
      </c>
    </row>
    <row r="48" spans="1:4" x14ac:dyDescent="0.3">
      <c r="A48" s="4" t="s">
        <v>70</v>
      </c>
      <c r="B48" s="13">
        <v>14</v>
      </c>
      <c r="C48" s="580">
        <v>55.3119197186994</v>
      </c>
      <c r="D48" s="582">
        <v>41.091988073179699</v>
      </c>
    </row>
    <row r="49" spans="1:4" x14ac:dyDescent="0.3">
      <c r="A49" s="4" t="s">
        <v>71</v>
      </c>
      <c r="B49" s="13" t="s">
        <v>34</v>
      </c>
      <c r="C49" s="580" t="s">
        <v>34</v>
      </c>
      <c r="D49" s="582" t="s">
        <v>34</v>
      </c>
    </row>
    <row r="50" spans="1:4" x14ac:dyDescent="0.3">
      <c r="A50" s="4" t="s">
        <v>72</v>
      </c>
      <c r="B50" s="13" t="s">
        <v>34</v>
      </c>
      <c r="C50" s="580" t="s">
        <v>34</v>
      </c>
      <c r="D50" s="582" t="s">
        <v>34</v>
      </c>
    </row>
    <row r="51" spans="1:4" x14ac:dyDescent="0.3">
      <c r="A51" s="4" t="s">
        <v>73</v>
      </c>
      <c r="B51" s="13" t="s">
        <v>34</v>
      </c>
      <c r="C51" s="580" t="s">
        <v>34</v>
      </c>
      <c r="D51" s="582" t="s">
        <v>34</v>
      </c>
    </row>
    <row r="52" spans="1:4" x14ac:dyDescent="0.3">
      <c r="A52" s="4" t="s">
        <v>74</v>
      </c>
      <c r="B52" s="13">
        <v>22</v>
      </c>
      <c r="C52" s="580">
        <v>39.557673289580102</v>
      </c>
      <c r="D52" s="582">
        <v>26.289859107380199</v>
      </c>
    </row>
    <row r="53" spans="1:4" x14ac:dyDescent="0.3">
      <c r="A53" s="4" t="s">
        <v>75</v>
      </c>
      <c r="B53" s="13" t="s">
        <v>34</v>
      </c>
      <c r="C53" s="580" t="s">
        <v>34</v>
      </c>
      <c r="D53" s="582" t="s">
        <v>34</v>
      </c>
    </row>
    <row r="54" spans="1:4" x14ac:dyDescent="0.3">
      <c r="A54" s="4" t="s">
        <v>5</v>
      </c>
      <c r="B54" s="13">
        <v>154</v>
      </c>
      <c r="C54" s="580">
        <v>31.642643599042501</v>
      </c>
      <c r="D54" s="582">
        <v>26.418189706343298</v>
      </c>
    </row>
    <row r="55" spans="1:4" x14ac:dyDescent="0.3">
      <c r="A55" s="4" t="s">
        <v>76</v>
      </c>
      <c r="B55" s="13" t="s">
        <v>34</v>
      </c>
      <c r="C55" s="580" t="s">
        <v>34</v>
      </c>
      <c r="D55" s="582" t="s">
        <v>34</v>
      </c>
    </row>
    <row r="56" spans="1:4" x14ac:dyDescent="0.3">
      <c r="A56" s="4" t="s">
        <v>77</v>
      </c>
      <c r="B56" s="13" t="s">
        <v>34</v>
      </c>
      <c r="C56" s="580" t="s">
        <v>34</v>
      </c>
      <c r="D56" s="582" t="s">
        <v>34</v>
      </c>
    </row>
    <row r="57" spans="1:4" x14ac:dyDescent="0.3">
      <c r="A57" s="4" t="s">
        <v>78</v>
      </c>
      <c r="B57" s="13">
        <v>20</v>
      </c>
      <c r="C57" s="580">
        <v>44.619949579457</v>
      </c>
      <c r="D57" s="582">
        <v>42.060237457806501</v>
      </c>
    </row>
    <row r="58" spans="1:4" x14ac:dyDescent="0.3">
      <c r="A58" s="4" t="s">
        <v>79</v>
      </c>
      <c r="B58" s="13" t="s">
        <v>34</v>
      </c>
      <c r="C58" s="580" t="s">
        <v>34</v>
      </c>
      <c r="D58" s="582" t="s">
        <v>34</v>
      </c>
    </row>
    <row r="59" spans="1:4" x14ac:dyDescent="0.3">
      <c r="A59" s="4" t="s">
        <v>80</v>
      </c>
      <c r="B59" s="13">
        <v>20</v>
      </c>
      <c r="C59" s="580">
        <v>56.444557333559104</v>
      </c>
      <c r="D59" s="582">
        <v>40.642760448377103</v>
      </c>
    </row>
    <row r="60" spans="1:4" x14ac:dyDescent="0.3">
      <c r="A60" s="4" t="s">
        <v>81</v>
      </c>
      <c r="B60" s="13">
        <v>18</v>
      </c>
      <c r="C60" s="580">
        <v>31.749391469996802</v>
      </c>
      <c r="D60" s="582">
        <v>19.907135640604501</v>
      </c>
    </row>
    <row r="61" spans="1:4" x14ac:dyDescent="0.3">
      <c r="A61" s="4" t="s">
        <v>82</v>
      </c>
      <c r="B61" s="13">
        <v>35</v>
      </c>
      <c r="C61" s="580">
        <v>64.747669083912996</v>
      </c>
      <c r="D61" s="582">
        <v>46.133003036404702</v>
      </c>
    </row>
    <row r="62" spans="1:4" x14ac:dyDescent="0.3">
      <c r="A62" s="4" t="s">
        <v>83</v>
      </c>
      <c r="B62" s="13">
        <v>26</v>
      </c>
      <c r="C62" s="580">
        <v>100.537488882874</v>
      </c>
      <c r="D62" s="582">
        <v>77.761999726786996</v>
      </c>
    </row>
    <row r="63" spans="1:4" x14ac:dyDescent="0.3">
      <c r="A63" s="4" t="s">
        <v>84</v>
      </c>
      <c r="B63" s="13" t="s">
        <v>34</v>
      </c>
      <c r="C63" s="580" t="s">
        <v>34</v>
      </c>
      <c r="D63" s="582" t="s">
        <v>34</v>
      </c>
    </row>
    <row r="64" spans="1:4" x14ac:dyDescent="0.3">
      <c r="A64" s="4" t="s">
        <v>6</v>
      </c>
      <c r="B64" s="13">
        <v>38</v>
      </c>
      <c r="C64" s="580">
        <v>38.476726643108101</v>
      </c>
      <c r="D64" s="582">
        <v>31.787075307322901</v>
      </c>
    </row>
    <row r="65" spans="1:4" x14ac:dyDescent="0.3">
      <c r="A65" s="4" t="s">
        <v>85</v>
      </c>
      <c r="B65" s="13" t="s">
        <v>34</v>
      </c>
      <c r="C65" s="580" t="s">
        <v>34</v>
      </c>
      <c r="D65" s="582" t="s">
        <v>34</v>
      </c>
    </row>
    <row r="66" spans="1:4" x14ac:dyDescent="0.3">
      <c r="A66" s="4" t="s">
        <v>86</v>
      </c>
      <c r="B66" s="13">
        <v>13</v>
      </c>
      <c r="C66" s="580">
        <v>37.147102526003003</v>
      </c>
      <c r="D66" s="582">
        <v>33.448227406830497</v>
      </c>
    </row>
    <row r="67" spans="1:4" x14ac:dyDescent="0.3">
      <c r="A67" s="4" t="s">
        <v>87</v>
      </c>
      <c r="B67" s="13">
        <v>32</v>
      </c>
      <c r="C67" s="580">
        <v>30.5468846950562</v>
      </c>
      <c r="D67" s="582">
        <v>24.337027061712</v>
      </c>
    </row>
    <row r="68" spans="1:4" x14ac:dyDescent="0.3">
      <c r="A68" s="4" t="s">
        <v>88</v>
      </c>
      <c r="B68" s="13" t="s">
        <v>34</v>
      </c>
      <c r="C68" s="580" t="s">
        <v>34</v>
      </c>
      <c r="D68" s="582" t="s">
        <v>34</v>
      </c>
    </row>
    <row r="69" spans="1:4" x14ac:dyDescent="0.3">
      <c r="A69" s="4" t="s">
        <v>89</v>
      </c>
      <c r="B69" s="13">
        <v>41</v>
      </c>
      <c r="C69" s="580">
        <v>87.792552621999505</v>
      </c>
      <c r="D69" s="582">
        <v>59.223495821266503</v>
      </c>
    </row>
    <row r="70" spans="1:4" x14ac:dyDescent="0.3">
      <c r="A70" s="4" t="s">
        <v>90</v>
      </c>
      <c r="B70" s="13">
        <v>68</v>
      </c>
      <c r="C70" s="580">
        <v>29.837779016143099</v>
      </c>
      <c r="D70" s="582">
        <v>37.3271254505906</v>
      </c>
    </row>
    <row r="71" spans="1:4" x14ac:dyDescent="0.3">
      <c r="A71" s="4" t="s">
        <v>91</v>
      </c>
      <c r="B71" s="13" t="s">
        <v>34</v>
      </c>
      <c r="C71" s="580" t="s">
        <v>34</v>
      </c>
      <c r="D71" s="582" t="s">
        <v>34</v>
      </c>
    </row>
    <row r="72" spans="1:4" x14ac:dyDescent="0.3">
      <c r="A72" s="4" t="s">
        <v>92</v>
      </c>
      <c r="B72" s="13">
        <v>12</v>
      </c>
      <c r="C72" s="580">
        <v>56.444026340545598</v>
      </c>
      <c r="D72" s="582">
        <v>40.366118361083203</v>
      </c>
    </row>
    <row r="73" spans="1:4" x14ac:dyDescent="0.3">
      <c r="A73" s="4" t="s">
        <v>93</v>
      </c>
      <c r="B73" s="13">
        <v>20</v>
      </c>
      <c r="C73" s="580">
        <v>65.640487052413903</v>
      </c>
      <c r="D73" s="582">
        <v>50.5279540965739</v>
      </c>
    </row>
    <row r="74" spans="1:4" x14ac:dyDescent="0.3">
      <c r="A74" s="4" t="s">
        <v>94</v>
      </c>
      <c r="B74" s="13">
        <v>14</v>
      </c>
      <c r="C74" s="580">
        <v>61.253062653132702</v>
      </c>
      <c r="D74" s="582">
        <v>44.024619239327002</v>
      </c>
    </row>
    <row r="75" spans="1:4" x14ac:dyDescent="0.3">
      <c r="A75" s="4" t="s">
        <v>95</v>
      </c>
      <c r="B75" s="13" t="s">
        <v>34</v>
      </c>
      <c r="C75" s="580" t="s">
        <v>34</v>
      </c>
      <c r="D75" s="582" t="s">
        <v>34</v>
      </c>
    </row>
    <row r="76" spans="1:4" x14ac:dyDescent="0.3">
      <c r="A76" s="4" t="s">
        <v>96</v>
      </c>
      <c r="B76" s="13" t="s">
        <v>34</v>
      </c>
      <c r="C76" s="580" t="s">
        <v>34</v>
      </c>
      <c r="D76" s="582" t="s">
        <v>34</v>
      </c>
    </row>
    <row r="77" spans="1:4" x14ac:dyDescent="0.3">
      <c r="A77" s="4" t="s">
        <v>97</v>
      </c>
      <c r="B77" s="13" t="s">
        <v>34</v>
      </c>
      <c r="C77" s="580" t="s">
        <v>34</v>
      </c>
      <c r="D77" s="582" t="s">
        <v>34</v>
      </c>
    </row>
    <row r="78" spans="1:4" x14ac:dyDescent="0.3">
      <c r="A78" s="4" t="s">
        <v>98</v>
      </c>
      <c r="B78" s="13">
        <v>48</v>
      </c>
      <c r="C78" s="580">
        <v>59.120581352383297</v>
      </c>
      <c r="D78" s="582">
        <v>47.1576080612694</v>
      </c>
    </row>
    <row r="79" spans="1:4" x14ac:dyDescent="0.3">
      <c r="A79" s="4" t="s">
        <v>99</v>
      </c>
      <c r="B79" s="13">
        <v>23</v>
      </c>
      <c r="C79" s="580">
        <v>69.392065168200304</v>
      </c>
      <c r="D79" s="582">
        <v>51.1534478976223</v>
      </c>
    </row>
    <row r="80" spans="1:4" x14ac:dyDescent="0.3">
      <c r="A80" s="4" t="s">
        <v>100</v>
      </c>
      <c r="B80" s="13">
        <v>21</v>
      </c>
      <c r="C80" s="580">
        <v>38.893210356706298</v>
      </c>
      <c r="D80" s="582">
        <v>22.452677942467201</v>
      </c>
    </row>
    <row r="81" spans="1:4" x14ac:dyDescent="0.3">
      <c r="A81" s="4" t="s">
        <v>101</v>
      </c>
      <c r="B81" s="13">
        <v>28</v>
      </c>
      <c r="C81" s="580">
        <v>37.783205365215203</v>
      </c>
      <c r="D81" s="582">
        <v>30.924705787826799</v>
      </c>
    </row>
    <row r="82" spans="1:4" x14ac:dyDescent="0.3">
      <c r="A82" s="4" t="s">
        <v>102</v>
      </c>
      <c r="B82" s="13">
        <v>84</v>
      </c>
      <c r="C82" s="580">
        <v>23.850762372582999</v>
      </c>
      <c r="D82" s="582">
        <v>28.896387127939001</v>
      </c>
    </row>
    <row r="83" spans="1:4" x14ac:dyDescent="0.3">
      <c r="A83" s="4" t="s">
        <v>103</v>
      </c>
      <c r="B83" s="13" t="s">
        <v>34</v>
      </c>
      <c r="C83" s="580" t="s">
        <v>34</v>
      </c>
      <c r="D83" s="582" t="s">
        <v>34</v>
      </c>
    </row>
    <row r="84" spans="1:4" x14ac:dyDescent="0.3">
      <c r="A84" s="4" t="s">
        <v>104</v>
      </c>
      <c r="B84" s="13" t="s">
        <v>34</v>
      </c>
      <c r="C84" s="580" t="s">
        <v>34</v>
      </c>
      <c r="D84" s="582" t="s">
        <v>34</v>
      </c>
    </row>
    <row r="85" spans="1:4" x14ac:dyDescent="0.3">
      <c r="A85" s="4" t="s">
        <v>105</v>
      </c>
      <c r="B85" s="13">
        <v>32</v>
      </c>
      <c r="C85" s="580">
        <v>32.156925797893699</v>
      </c>
      <c r="D85" s="582">
        <v>23.965244415561301</v>
      </c>
    </row>
    <row r="86" spans="1:4" x14ac:dyDescent="0.3">
      <c r="A86" s="4" t="s">
        <v>9</v>
      </c>
      <c r="B86" s="13">
        <v>332</v>
      </c>
      <c r="C86" s="580">
        <v>35.913129169357397</v>
      </c>
      <c r="D86" s="582">
        <v>33.666968214807802</v>
      </c>
    </row>
    <row r="87" spans="1:4" x14ac:dyDescent="0.3">
      <c r="A87" s="4" t="s">
        <v>106</v>
      </c>
      <c r="B87" s="13">
        <v>13</v>
      </c>
      <c r="C87" s="580">
        <v>64.404260589546695</v>
      </c>
      <c r="D87" s="582">
        <v>54.845287995805997</v>
      </c>
    </row>
    <row r="88" spans="1:4" x14ac:dyDescent="0.3">
      <c r="A88" s="4" t="s">
        <v>107</v>
      </c>
      <c r="B88" s="13" t="s">
        <v>34</v>
      </c>
      <c r="C88" s="580" t="s">
        <v>34</v>
      </c>
      <c r="D88" s="582" t="s">
        <v>34</v>
      </c>
    </row>
    <row r="89" spans="1:4" x14ac:dyDescent="0.3">
      <c r="A89" s="4" t="s">
        <v>12</v>
      </c>
      <c r="B89" s="13">
        <v>58</v>
      </c>
      <c r="C89" s="580">
        <v>36.420036043277101</v>
      </c>
      <c r="D89" s="582">
        <v>24.887143557755</v>
      </c>
    </row>
    <row r="90" spans="1:4" x14ac:dyDescent="0.3">
      <c r="A90" s="4" t="s">
        <v>108</v>
      </c>
      <c r="B90" s="13">
        <v>50</v>
      </c>
      <c r="C90" s="580">
        <v>24.9303197562812</v>
      </c>
      <c r="D90" s="582">
        <v>20.597914931820199</v>
      </c>
    </row>
    <row r="91" spans="1:4" x14ac:dyDescent="0.3">
      <c r="A91" s="4" t="s">
        <v>109</v>
      </c>
      <c r="B91" s="13">
        <v>26</v>
      </c>
      <c r="C91" s="580">
        <v>42.619457421522803</v>
      </c>
      <c r="D91" s="582">
        <v>38.692863404525198</v>
      </c>
    </row>
    <row r="92" spans="1:4" x14ac:dyDescent="0.3">
      <c r="A92" s="4" t="s">
        <v>110</v>
      </c>
      <c r="B92" s="13" t="s">
        <v>34</v>
      </c>
      <c r="C92" s="580" t="s">
        <v>34</v>
      </c>
      <c r="D92" s="582" t="s">
        <v>34</v>
      </c>
    </row>
    <row r="93" spans="1:4" x14ac:dyDescent="0.3">
      <c r="A93" s="4" t="s">
        <v>111</v>
      </c>
      <c r="B93" s="13" t="s">
        <v>34</v>
      </c>
      <c r="C93" s="580" t="s">
        <v>34</v>
      </c>
      <c r="D93" s="582" t="s">
        <v>34</v>
      </c>
    </row>
    <row r="94" spans="1:4" x14ac:dyDescent="0.3">
      <c r="A94" s="4" t="s">
        <v>112</v>
      </c>
      <c r="B94" s="13">
        <v>14</v>
      </c>
      <c r="C94" s="580">
        <v>69.856793573174997</v>
      </c>
      <c r="D94" s="582">
        <v>47.429082706002703</v>
      </c>
    </row>
    <row r="95" spans="1:4" x14ac:dyDescent="0.3">
      <c r="A95" s="4" t="s">
        <v>113</v>
      </c>
      <c r="B95" s="13" t="s">
        <v>34</v>
      </c>
      <c r="C95" s="580" t="s">
        <v>34</v>
      </c>
      <c r="D95" s="582" t="s">
        <v>34</v>
      </c>
    </row>
    <row r="96" spans="1:4" x14ac:dyDescent="0.3">
      <c r="A96" s="4" t="s">
        <v>114</v>
      </c>
      <c r="B96" s="13">
        <v>19</v>
      </c>
      <c r="C96" s="580">
        <v>45.758874813352001</v>
      </c>
      <c r="D96" s="582">
        <v>37.164376083428301</v>
      </c>
    </row>
    <row r="97" spans="1:4" x14ac:dyDescent="0.3">
      <c r="A97" s="4" t="s">
        <v>115</v>
      </c>
      <c r="B97" s="13">
        <v>61</v>
      </c>
      <c r="C97" s="580">
        <v>45.441339700087198</v>
      </c>
      <c r="D97" s="582">
        <v>34.1275817194146</v>
      </c>
    </row>
    <row r="98" spans="1:4" x14ac:dyDescent="0.3">
      <c r="A98" s="4" t="s">
        <v>116</v>
      </c>
      <c r="B98" s="13">
        <v>12</v>
      </c>
      <c r="C98" s="580">
        <v>73.099415204678394</v>
      </c>
      <c r="D98" s="582">
        <v>48.564484183780102</v>
      </c>
    </row>
    <row r="99" spans="1:4" x14ac:dyDescent="0.3">
      <c r="A99" s="4" t="s">
        <v>117</v>
      </c>
      <c r="B99" s="13">
        <v>23</v>
      </c>
      <c r="C99" s="580">
        <v>69.608377216875496</v>
      </c>
      <c r="D99" s="582">
        <v>52.093987101284696</v>
      </c>
    </row>
    <row r="100" spans="1:4" x14ac:dyDescent="0.3">
      <c r="A100" s="4" t="s">
        <v>22</v>
      </c>
      <c r="B100" s="13">
        <v>17</v>
      </c>
      <c r="C100" s="580">
        <v>61.456149229990601</v>
      </c>
      <c r="D100" s="582">
        <v>40.397944497897001</v>
      </c>
    </row>
    <row r="101" spans="1:4" x14ac:dyDescent="0.3">
      <c r="A101" s="4" t="s">
        <v>118</v>
      </c>
      <c r="B101" s="13">
        <v>38</v>
      </c>
      <c r="C101" s="580">
        <v>14.8585505092964</v>
      </c>
      <c r="D101" s="582">
        <v>14.1331368264568</v>
      </c>
    </row>
    <row r="102" spans="1:4" x14ac:dyDescent="0.3">
      <c r="A102" s="4" t="s">
        <v>119</v>
      </c>
      <c r="B102" s="13">
        <v>38</v>
      </c>
      <c r="C102" s="580">
        <v>25.013658774199101</v>
      </c>
      <c r="D102" s="582">
        <v>21.562003199365201</v>
      </c>
    </row>
    <row r="103" spans="1:4" ht="24" customHeight="1" x14ac:dyDescent="0.3">
      <c r="A103" s="690" t="s">
        <v>177</v>
      </c>
      <c r="B103" s="691"/>
      <c r="C103" s="691"/>
      <c r="D103" s="691"/>
    </row>
    <row r="104" spans="1:4" ht="14.4" customHeight="1" x14ac:dyDescent="0.3">
      <c r="A104" s="690" t="s">
        <v>26</v>
      </c>
      <c r="B104" s="691"/>
      <c r="C104" s="691"/>
      <c r="D104" s="691"/>
    </row>
  </sheetData>
  <mergeCells count="6">
    <mergeCell ref="A104:D104"/>
    <mergeCell ref="A1:D1"/>
    <mergeCell ref="A2:D2"/>
    <mergeCell ref="A4:A5"/>
    <mergeCell ref="B4:D4"/>
    <mergeCell ref="A103:D103"/>
  </mergeCells>
  <pageMargins left="0.7" right="0.7" top="0.75" bottom="0.75" header="0.3" footer="0.3"/>
  <pageSetup paperSize="9" fitToHeight="0" orientation="landscape" horizontalDpi="300" verticalDpi="300"/>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400-000000000000}">
  <sheetPr>
    <pageSetUpPr fitToPage="1"/>
  </sheetPr>
  <dimension ref="A1:K23"/>
  <sheetViews>
    <sheetView workbookViewId="0">
      <pane ySplit="5" topLeftCell="A6" activePane="bottomLeft" state="frozen"/>
      <selection pane="bottomLeft" sqref="A1:J1"/>
    </sheetView>
  </sheetViews>
  <sheetFormatPr defaultColWidth="11.5546875" defaultRowHeight="14.4" x14ac:dyDescent="0.3"/>
  <cols>
    <col min="1" max="1" width="23.88671875" customWidth="1"/>
    <col min="2" max="10" width="14.109375" customWidth="1"/>
  </cols>
  <sheetData>
    <row r="1" spans="1:11" ht="21" x14ac:dyDescent="0.4">
      <c r="A1" s="692" t="s">
        <v>225</v>
      </c>
      <c r="B1" s="692"/>
      <c r="C1" s="692"/>
      <c r="D1" s="692"/>
      <c r="E1" s="692"/>
      <c r="F1" s="692"/>
      <c r="G1" s="692"/>
      <c r="H1" s="692"/>
      <c r="I1" s="692"/>
      <c r="J1" s="692"/>
    </row>
    <row r="2" spans="1:11" ht="21" x14ac:dyDescent="0.4">
      <c r="A2" s="692" t="s">
        <v>192</v>
      </c>
      <c r="B2" s="692"/>
      <c r="C2" s="692"/>
      <c r="D2" s="692"/>
      <c r="E2" s="692"/>
      <c r="F2" s="692"/>
      <c r="G2" s="692"/>
      <c r="H2" s="692"/>
      <c r="I2" s="692"/>
      <c r="J2" s="692"/>
    </row>
    <row r="3" spans="1:11" x14ac:dyDescent="0.3">
      <c r="A3" s="3"/>
      <c r="B3" s="3"/>
      <c r="C3" s="3"/>
      <c r="D3" s="3"/>
      <c r="E3" s="3"/>
      <c r="F3" s="3"/>
      <c r="G3" s="3"/>
      <c r="H3" s="3"/>
      <c r="I3" s="3"/>
      <c r="J3" s="3"/>
    </row>
    <row r="4" spans="1:11" x14ac:dyDescent="0.3">
      <c r="A4" s="693" t="s">
        <v>20</v>
      </c>
      <c r="B4" s="694" t="s">
        <v>21</v>
      </c>
      <c r="C4" s="694" t="s">
        <v>17</v>
      </c>
      <c r="D4" s="694" t="s">
        <v>17</v>
      </c>
      <c r="E4" s="694" t="s">
        <v>22</v>
      </c>
      <c r="F4" s="694" t="s">
        <v>17</v>
      </c>
      <c r="G4" s="694" t="s">
        <v>17</v>
      </c>
      <c r="H4" s="694" t="s">
        <v>23</v>
      </c>
      <c r="I4" s="694" t="s">
        <v>17</v>
      </c>
      <c r="J4" s="694" t="s">
        <v>17</v>
      </c>
      <c r="K4" t="s">
        <v>17</v>
      </c>
    </row>
    <row r="5" spans="1:11" ht="41.4" x14ac:dyDescent="0.3">
      <c r="A5" s="693" t="s">
        <v>17</v>
      </c>
      <c r="B5" s="5" t="s">
        <v>18</v>
      </c>
      <c r="C5" s="5" t="s">
        <v>19</v>
      </c>
      <c r="D5" s="5" t="s">
        <v>193</v>
      </c>
      <c r="E5" s="5" t="s">
        <v>18</v>
      </c>
      <c r="F5" s="5" t="s">
        <v>19</v>
      </c>
      <c r="G5" s="5" t="s">
        <v>193</v>
      </c>
      <c r="H5" s="5" t="s">
        <v>18</v>
      </c>
      <c r="I5" s="5" t="s">
        <v>19</v>
      </c>
      <c r="J5" s="5" t="s">
        <v>193</v>
      </c>
      <c r="K5" t="s">
        <v>17</v>
      </c>
    </row>
    <row r="6" spans="1:11" x14ac:dyDescent="0.3">
      <c r="A6" s="3"/>
      <c r="B6" s="3"/>
      <c r="C6" s="3"/>
      <c r="D6" s="3"/>
      <c r="E6" s="3"/>
      <c r="F6" s="3"/>
      <c r="G6" s="3"/>
      <c r="H6" s="3"/>
      <c r="I6" s="3"/>
      <c r="J6" s="3"/>
    </row>
    <row r="7" spans="1:11" x14ac:dyDescent="0.3">
      <c r="A7" s="6" t="s">
        <v>1</v>
      </c>
      <c r="B7" s="14">
        <v>2880</v>
      </c>
      <c r="C7" s="585">
        <v>41.289316246055598</v>
      </c>
      <c r="D7" s="587">
        <v>37.678198694519303</v>
      </c>
      <c r="E7" s="14">
        <v>2612</v>
      </c>
      <c r="F7" s="589">
        <v>47.856988952584203</v>
      </c>
      <c r="G7" s="591">
        <v>38.989607913819803</v>
      </c>
      <c r="H7" s="14">
        <v>257</v>
      </c>
      <c r="I7" s="593">
        <v>21.706099413935299</v>
      </c>
      <c r="J7" s="595">
        <v>33.434224081696101</v>
      </c>
    </row>
    <row r="8" spans="1:11" x14ac:dyDescent="0.3">
      <c r="A8" s="4" t="s">
        <v>2</v>
      </c>
      <c r="B8" s="13">
        <v>200</v>
      </c>
      <c r="C8" s="584">
        <v>28.4106647953509</v>
      </c>
      <c r="D8" s="586">
        <v>33.8052766616402</v>
      </c>
      <c r="E8" s="13">
        <v>150</v>
      </c>
      <c r="F8" s="588">
        <v>32.458118208138799</v>
      </c>
      <c r="G8" s="590">
        <v>32.694955597281897</v>
      </c>
      <c r="H8" s="13">
        <v>48</v>
      </c>
      <c r="I8" s="592">
        <v>25.0438266967193</v>
      </c>
      <c r="J8" s="594">
        <v>42.9709573388824</v>
      </c>
    </row>
    <row r="9" spans="1:11" x14ac:dyDescent="0.3">
      <c r="A9" s="4" t="s">
        <v>3</v>
      </c>
      <c r="B9" s="13">
        <v>446</v>
      </c>
      <c r="C9" s="584">
        <v>56.642185219945702</v>
      </c>
      <c r="D9" s="586">
        <v>41.634335791164602</v>
      </c>
      <c r="E9" s="13">
        <v>439</v>
      </c>
      <c r="F9" s="588">
        <v>59.154853662480498</v>
      </c>
      <c r="G9" s="590">
        <v>42.517210062257902</v>
      </c>
      <c r="H9" s="13" t="s">
        <v>34</v>
      </c>
      <c r="I9" s="592" t="s">
        <v>34</v>
      </c>
      <c r="J9" s="594" t="s">
        <v>34</v>
      </c>
    </row>
    <row r="10" spans="1:11" x14ac:dyDescent="0.3">
      <c r="A10" s="4" t="s">
        <v>4</v>
      </c>
      <c r="B10" s="13">
        <v>159</v>
      </c>
      <c r="C10" s="584">
        <v>43.073905611256599</v>
      </c>
      <c r="D10" s="586">
        <v>33.615571327616401</v>
      </c>
      <c r="E10" s="13">
        <v>144</v>
      </c>
      <c r="F10" s="588">
        <v>51.370229525039399</v>
      </c>
      <c r="G10" s="590">
        <v>35.761111159110797</v>
      </c>
      <c r="H10" s="13">
        <v>14</v>
      </c>
      <c r="I10" s="592">
        <v>19.9931452073575</v>
      </c>
      <c r="J10" s="594">
        <v>22.592441455272301</v>
      </c>
    </row>
    <row r="11" spans="1:11" x14ac:dyDescent="0.3">
      <c r="A11" s="4" t="s">
        <v>5</v>
      </c>
      <c r="B11" s="13">
        <v>187</v>
      </c>
      <c r="C11" s="584">
        <v>38.423210084551599</v>
      </c>
      <c r="D11" s="586">
        <v>35.616144527866297</v>
      </c>
      <c r="E11" s="13">
        <v>174</v>
      </c>
      <c r="F11" s="588">
        <v>41.717714924152901</v>
      </c>
      <c r="G11" s="590">
        <v>35.8541586848592</v>
      </c>
      <c r="H11" s="13">
        <v>12</v>
      </c>
      <c r="I11" s="592">
        <v>27.718747112630499</v>
      </c>
      <c r="J11" s="594">
        <v>38.824051407743198</v>
      </c>
    </row>
    <row r="12" spans="1:11" x14ac:dyDescent="0.3">
      <c r="A12" s="4" t="s">
        <v>6</v>
      </c>
      <c r="B12" s="13">
        <v>43</v>
      </c>
      <c r="C12" s="584">
        <v>43.539453832990802</v>
      </c>
      <c r="D12" s="586">
        <v>37.631587506668097</v>
      </c>
      <c r="E12" s="13">
        <v>37</v>
      </c>
      <c r="F12" s="588">
        <v>63.958513396715603</v>
      </c>
      <c r="G12" s="590">
        <v>41.792160125319697</v>
      </c>
      <c r="H12" s="13" t="s">
        <v>34</v>
      </c>
      <c r="I12" s="592" t="s">
        <v>34</v>
      </c>
      <c r="J12" s="594" t="s">
        <v>34</v>
      </c>
    </row>
    <row r="13" spans="1:11" x14ac:dyDescent="0.3">
      <c r="A13" s="4" t="s">
        <v>7</v>
      </c>
      <c r="B13" s="13">
        <v>458</v>
      </c>
      <c r="C13" s="584">
        <v>32.421588247245097</v>
      </c>
      <c r="D13" s="586">
        <v>39.571076341258497</v>
      </c>
      <c r="E13" s="13">
        <v>416</v>
      </c>
      <c r="F13" s="588">
        <v>35.8421395000194</v>
      </c>
      <c r="G13" s="590">
        <v>39.188748585216302</v>
      </c>
      <c r="H13" s="13">
        <v>39</v>
      </c>
      <c r="I13" s="592">
        <v>23.930344290158502</v>
      </c>
      <c r="J13" s="594">
        <v>60.108001369777497</v>
      </c>
    </row>
    <row r="14" spans="1:11" x14ac:dyDescent="0.3">
      <c r="A14" s="4" t="s">
        <v>8</v>
      </c>
      <c r="B14" s="13">
        <v>135</v>
      </c>
      <c r="C14" s="584">
        <v>37.410941176144597</v>
      </c>
      <c r="D14" s="586">
        <v>26.2097303173149</v>
      </c>
      <c r="E14" s="13">
        <v>135</v>
      </c>
      <c r="F14" s="588">
        <v>39.745744997188403</v>
      </c>
      <c r="G14" s="590">
        <v>27.121392828152299</v>
      </c>
      <c r="H14" s="13">
        <v>0</v>
      </c>
      <c r="I14" s="592">
        <v>0</v>
      </c>
      <c r="J14" s="594">
        <v>0</v>
      </c>
    </row>
    <row r="15" spans="1:11" x14ac:dyDescent="0.3">
      <c r="A15" s="4" t="s">
        <v>9</v>
      </c>
      <c r="B15" s="13">
        <v>236</v>
      </c>
      <c r="C15" s="584">
        <v>25.528609891471</v>
      </c>
      <c r="D15" s="586">
        <v>27.909170139881599</v>
      </c>
      <c r="E15" s="13">
        <v>149</v>
      </c>
      <c r="F15" s="588">
        <v>39.923903432383902</v>
      </c>
      <c r="G15" s="590">
        <v>30.247943462333598</v>
      </c>
      <c r="H15" s="13">
        <v>87</v>
      </c>
      <c r="I15" s="592">
        <v>17.226494744929099</v>
      </c>
      <c r="J15" s="594">
        <v>26.075511374078602</v>
      </c>
    </row>
    <row r="16" spans="1:11" x14ac:dyDescent="0.3">
      <c r="A16" s="4" t="s">
        <v>10</v>
      </c>
      <c r="B16" s="13">
        <v>189</v>
      </c>
      <c r="C16" s="584">
        <v>43.910905006075502</v>
      </c>
      <c r="D16" s="586">
        <v>39.266862062659797</v>
      </c>
      <c r="E16" s="13">
        <v>181</v>
      </c>
      <c r="F16" s="588">
        <v>47.265519933775998</v>
      </c>
      <c r="G16" s="590">
        <v>40.4896925868943</v>
      </c>
      <c r="H16" s="13" t="s">
        <v>34</v>
      </c>
      <c r="I16" s="592" t="s">
        <v>34</v>
      </c>
      <c r="J16" s="594" t="s">
        <v>34</v>
      </c>
    </row>
    <row r="17" spans="1:10" x14ac:dyDescent="0.3">
      <c r="A17" s="4" t="s">
        <v>11</v>
      </c>
      <c r="B17" s="13">
        <v>202</v>
      </c>
      <c r="C17" s="584">
        <v>58.464637577132798</v>
      </c>
      <c r="D17" s="586">
        <v>46.320150536576101</v>
      </c>
      <c r="E17" s="13" t="s">
        <v>34</v>
      </c>
      <c r="F17" s="588" t="s">
        <v>34</v>
      </c>
      <c r="G17" s="590" t="s">
        <v>34</v>
      </c>
      <c r="H17" s="13" t="s">
        <v>34</v>
      </c>
      <c r="I17" s="592" t="s">
        <v>34</v>
      </c>
      <c r="J17" s="594" t="s">
        <v>34</v>
      </c>
    </row>
    <row r="18" spans="1:10" x14ac:dyDescent="0.3">
      <c r="A18" s="4" t="s">
        <v>12</v>
      </c>
      <c r="B18" s="13">
        <v>88</v>
      </c>
      <c r="C18" s="584">
        <v>55.2579857208341</v>
      </c>
      <c r="D18" s="586">
        <v>35.598620330373898</v>
      </c>
      <c r="E18" s="13">
        <v>88</v>
      </c>
      <c r="F18" s="588">
        <v>58.410827243340798</v>
      </c>
      <c r="G18" s="590">
        <v>36.504632761945501</v>
      </c>
      <c r="H18" s="13">
        <v>0</v>
      </c>
      <c r="I18" s="592">
        <v>0</v>
      </c>
      <c r="J18" s="594">
        <v>0</v>
      </c>
    </row>
    <row r="19" spans="1:10" x14ac:dyDescent="0.3">
      <c r="A19" s="4" t="s">
        <v>13</v>
      </c>
      <c r="B19" s="13">
        <v>239</v>
      </c>
      <c r="C19" s="584">
        <v>65.278965150865403</v>
      </c>
      <c r="D19" s="586">
        <v>48.863486277476397</v>
      </c>
      <c r="E19" s="13" t="s">
        <v>34</v>
      </c>
      <c r="F19" s="588" t="s">
        <v>34</v>
      </c>
      <c r="G19" s="590" t="s">
        <v>34</v>
      </c>
      <c r="H19" s="13" t="s">
        <v>34</v>
      </c>
      <c r="I19" s="592" t="s">
        <v>34</v>
      </c>
      <c r="J19" s="594" t="s">
        <v>34</v>
      </c>
    </row>
    <row r="20" spans="1:10" x14ac:dyDescent="0.3">
      <c r="A20" s="4" t="s">
        <v>14</v>
      </c>
      <c r="B20" s="13">
        <v>298</v>
      </c>
      <c r="C20" s="584">
        <v>56.2282186409753</v>
      </c>
      <c r="D20" s="586">
        <v>43.122347973037499</v>
      </c>
      <c r="E20" s="13">
        <v>265</v>
      </c>
      <c r="F20" s="588">
        <v>62.374368606627201</v>
      </c>
      <c r="G20" s="590">
        <v>43.8488883783102</v>
      </c>
      <c r="H20" s="13">
        <v>32</v>
      </c>
      <c r="I20" s="592">
        <v>36.167591577472102</v>
      </c>
      <c r="J20" s="594">
        <v>43.690297992235003</v>
      </c>
    </row>
    <row r="21" spans="1:10" ht="14.4" customHeight="1" x14ac:dyDescent="0.3">
      <c r="A21" s="690" t="s">
        <v>24</v>
      </c>
      <c r="B21" s="691"/>
      <c r="C21" s="691"/>
      <c r="D21" s="691"/>
      <c r="E21" s="691"/>
      <c r="F21" s="691"/>
      <c r="G21" s="691"/>
      <c r="H21" s="691"/>
      <c r="I21" s="691"/>
      <c r="J21" s="691"/>
    </row>
    <row r="22" spans="1:10" ht="24" customHeight="1" x14ac:dyDescent="0.3">
      <c r="A22" s="690" t="s">
        <v>177</v>
      </c>
      <c r="B22" s="691"/>
      <c r="C22" s="691"/>
      <c r="D22" s="691"/>
      <c r="E22" s="691"/>
      <c r="F22" s="691"/>
      <c r="G22" s="691"/>
      <c r="H22" s="691"/>
      <c r="I22" s="691"/>
      <c r="J22" s="691"/>
    </row>
    <row r="23" spans="1:10" ht="14.4" customHeight="1" x14ac:dyDescent="0.3">
      <c r="A23" s="690" t="s">
        <v>26</v>
      </c>
      <c r="B23" s="691"/>
      <c r="C23" s="691"/>
      <c r="D23" s="691"/>
      <c r="E23" s="691"/>
      <c r="F23" s="691"/>
      <c r="G23" s="691"/>
      <c r="H23" s="691"/>
      <c r="I23" s="691"/>
      <c r="J23" s="691"/>
    </row>
  </sheetData>
  <mergeCells count="9">
    <mergeCell ref="A21:J21"/>
    <mergeCell ref="A22:J22"/>
    <mergeCell ref="A23:J23"/>
    <mergeCell ref="A1:J1"/>
    <mergeCell ref="A2:J2"/>
    <mergeCell ref="A4:A5"/>
    <mergeCell ref="B4:D4"/>
    <mergeCell ref="E4:G4"/>
    <mergeCell ref="H4:J4"/>
  </mergeCells>
  <pageMargins left="0.7" right="0.7" top="0.75" bottom="0.75" header="0.3" footer="0.3"/>
  <pageSetup paperSize="9" fitToHeight="0" orientation="landscape" horizontalDpi="300" verticalDpi="30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K25"/>
  <sheetViews>
    <sheetView workbookViewId="0">
      <pane ySplit="6" topLeftCell="A7" activePane="bottomLeft" state="frozen"/>
      <selection pane="bottomLeft" sqref="A1:J1"/>
    </sheetView>
  </sheetViews>
  <sheetFormatPr defaultColWidth="11.5546875" defaultRowHeight="14.4" x14ac:dyDescent="0.3"/>
  <cols>
    <col min="1" max="1" width="23.88671875" customWidth="1"/>
    <col min="2" max="10" width="11.6640625" customWidth="1"/>
  </cols>
  <sheetData>
    <row r="1" spans="1:11" ht="21" x14ac:dyDescent="0.4">
      <c r="A1" s="692" t="s">
        <v>124</v>
      </c>
      <c r="B1" s="692"/>
      <c r="C1" s="692"/>
      <c r="D1" s="692"/>
      <c r="E1" s="692"/>
      <c r="F1" s="692"/>
      <c r="G1" s="692"/>
      <c r="H1" s="692"/>
      <c r="I1" s="692"/>
      <c r="J1" s="692"/>
    </row>
    <row r="2" spans="1:11" ht="21" x14ac:dyDescent="0.4">
      <c r="A2" s="692" t="s">
        <v>27</v>
      </c>
      <c r="B2" s="692"/>
      <c r="C2" s="692"/>
      <c r="D2" s="692"/>
      <c r="E2" s="692"/>
      <c r="F2" s="692"/>
      <c r="G2" s="692"/>
      <c r="H2" s="692"/>
      <c r="I2" s="692"/>
      <c r="J2" s="692"/>
    </row>
    <row r="3" spans="1:11" x14ac:dyDescent="0.3">
      <c r="A3" s="3"/>
      <c r="B3" s="3"/>
      <c r="C3" s="3"/>
      <c r="D3" s="3"/>
      <c r="E3" s="3"/>
      <c r="F3" s="3"/>
      <c r="G3" s="3"/>
      <c r="H3" s="3"/>
      <c r="I3" s="3"/>
      <c r="J3" s="3"/>
    </row>
    <row r="4" spans="1:11" x14ac:dyDescent="0.3">
      <c r="A4" s="693" t="s">
        <v>20</v>
      </c>
      <c r="B4" s="694" t="s">
        <v>21</v>
      </c>
      <c r="C4" s="694" t="s">
        <v>17</v>
      </c>
      <c r="D4" s="694" t="s">
        <v>17</v>
      </c>
      <c r="E4" s="694" t="s">
        <v>28</v>
      </c>
      <c r="F4" s="694" t="s">
        <v>17</v>
      </c>
      <c r="G4" s="694" t="s">
        <v>17</v>
      </c>
      <c r="H4" s="694" t="s">
        <v>29</v>
      </c>
      <c r="I4" s="694" t="s">
        <v>17</v>
      </c>
      <c r="J4" s="694" t="s">
        <v>17</v>
      </c>
      <c r="K4" t="s">
        <v>17</v>
      </c>
    </row>
    <row r="5" spans="1:11" x14ac:dyDescent="0.3">
      <c r="A5" s="693" t="s">
        <v>17</v>
      </c>
      <c r="B5" s="5" t="s">
        <v>127</v>
      </c>
      <c r="C5" s="695" t="s">
        <v>128</v>
      </c>
      <c r="D5" s="695" t="s">
        <v>17</v>
      </c>
      <c r="E5" s="5" t="s">
        <v>127</v>
      </c>
      <c r="F5" s="695" t="s">
        <v>128</v>
      </c>
      <c r="G5" s="695" t="s">
        <v>17</v>
      </c>
      <c r="H5" s="5" t="s">
        <v>127</v>
      </c>
      <c r="I5" s="695" t="s">
        <v>128</v>
      </c>
      <c r="J5" s="695" t="s">
        <v>17</v>
      </c>
      <c r="K5" t="s">
        <v>17</v>
      </c>
    </row>
    <row r="6" spans="1:11" x14ac:dyDescent="0.3">
      <c r="A6" s="693" t="s">
        <v>17</v>
      </c>
      <c r="B6" s="5" t="s">
        <v>125</v>
      </c>
      <c r="C6" s="5" t="s">
        <v>18</v>
      </c>
      <c r="D6" s="5" t="s">
        <v>126</v>
      </c>
      <c r="E6" s="5" t="s">
        <v>125</v>
      </c>
      <c r="F6" s="5" t="s">
        <v>18</v>
      </c>
      <c r="G6" s="5" t="s">
        <v>126</v>
      </c>
      <c r="H6" s="5" t="s">
        <v>125</v>
      </c>
      <c r="I6" s="5" t="s">
        <v>18</v>
      </c>
      <c r="J6" s="5" t="s">
        <v>126</v>
      </c>
      <c r="K6" t="s">
        <v>17</v>
      </c>
    </row>
    <row r="7" spans="1:11" x14ac:dyDescent="0.3">
      <c r="A7" s="3"/>
      <c r="B7" s="3"/>
      <c r="C7" s="3"/>
      <c r="D7" s="3"/>
      <c r="E7" s="3"/>
      <c r="F7" s="3"/>
      <c r="G7" s="3"/>
      <c r="H7" s="3"/>
      <c r="I7" s="3"/>
      <c r="J7" s="3"/>
    </row>
    <row r="8" spans="1:11" x14ac:dyDescent="0.3">
      <c r="A8" s="6" t="s">
        <v>1</v>
      </c>
      <c r="B8" s="14">
        <v>81652</v>
      </c>
      <c r="C8" s="14">
        <v>34953</v>
      </c>
      <c r="D8" s="41">
        <v>42.807279674717101</v>
      </c>
      <c r="E8" s="14">
        <v>9433</v>
      </c>
      <c r="F8" s="14">
        <v>5136</v>
      </c>
      <c r="G8" s="43">
        <v>54.447153609668199</v>
      </c>
      <c r="H8" s="14">
        <v>72035</v>
      </c>
      <c r="I8" s="14">
        <v>29744</v>
      </c>
      <c r="J8" s="45">
        <v>41.2910390782259</v>
      </c>
    </row>
    <row r="9" spans="1:11" x14ac:dyDescent="0.3">
      <c r="A9" s="4" t="s">
        <v>2</v>
      </c>
      <c r="B9" s="13">
        <v>9991</v>
      </c>
      <c r="C9" s="13">
        <v>4154</v>
      </c>
      <c r="D9" s="40">
        <v>41.577419677709898</v>
      </c>
      <c r="E9" s="13">
        <v>2123</v>
      </c>
      <c r="F9" s="13">
        <v>1330</v>
      </c>
      <c r="G9" s="42">
        <v>62.647197362223302</v>
      </c>
      <c r="H9" s="13">
        <v>7840</v>
      </c>
      <c r="I9" s="13">
        <v>2812</v>
      </c>
      <c r="J9" s="44">
        <v>35.867346938775498</v>
      </c>
    </row>
    <row r="10" spans="1:11" x14ac:dyDescent="0.3">
      <c r="A10" s="4" t="s">
        <v>3</v>
      </c>
      <c r="B10" s="13">
        <v>8098</v>
      </c>
      <c r="C10" s="13">
        <v>3386</v>
      </c>
      <c r="D10" s="40">
        <v>41.812793282291899</v>
      </c>
      <c r="E10" s="13">
        <v>787</v>
      </c>
      <c r="F10" s="13">
        <v>431</v>
      </c>
      <c r="G10" s="42">
        <v>54.7649301143583</v>
      </c>
      <c r="H10" s="13">
        <v>7292</v>
      </c>
      <c r="I10" s="13">
        <v>2948</v>
      </c>
      <c r="J10" s="44">
        <v>40.427866154690101</v>
      </c>
    </row>
    <row r="11" spans="1:11" x14ac:dyDescent="0.3">
      <c r="A11" s="4" t="s">
        <v>4</v>
      </c>
      <c r="B11" s="13">
        <v>4560</v>
      </c>
      <c r="C11" s="13">
        <v>1837</v>
      </c>
      <c r="D11" s="40">
        <v>40.285087719298197</v>
      </c>
      <c r="E11" s="13">
        <v>681</v>
      </c>
      <c r="F11" s="13">
        <v>342</v>
      </c>
      <c r="G11" s="42">
        <v>50.2202643171806</v>
      </c>
      <c r="H11" s="13">
        <v>3867</v>
      </c>
      <c r="I11" s="13">
        <v>1490</v>
      </c>
      <c r="J11" s="44">
        <v>38.5311611068011</v>
      </c>
    </row>
    <row r="12" spans="1:11" x14ac:dyDescent="0.3">
      <c r="A12" s="4" t="s">
        <v>5</v>
      </c>
      <c r="B12" s="13">
        <v>5385</v>
      </c>
      <c r="C12" s="13">
        <v>1865</v>
      </c>
      <c r="D12" s="40">
        <v>34.6332404828227</v>
      </c>
      <c r="E12" s="13">
        <v>467</v>
      </c>
      <c r="F12" s="13">
        <v>275</v>
      </c>
      <c r="G12" s="42">
        <v>58.886509635974299</v>
      </c>
      <c r="H12" s="13">
        <v>4910</v>
      </c>
      <c r="I12" s="13">
        <v>1589</v>
      </c>
      <c r="J12" s="44">
        <v>32.362525458248498</v>
      </c>
    </row>
    <row r="13" spans="1:11" x14ac:dyDescent="0.3">
      <c r="A13" s="4" t="s">
        <v>6</v>
      </c>
      <c r="B13" s="13">
        <v>1156</v>
      </c>
      <c r="C13" s="13">
        <v>662</v>
      </c>
      <c r="D13" s="40">
        <v>57.266435986159202</v>
      </c>
      <c r="E13" s="13">
        <v>82</v>
      </c>
      <c r="F13" s="13">
        <v>44</v>
      </c>
      <c r="G13" s="42">
        <v>53.658536585365901</v>
      </c>
      <c r="H13" s="13">
        <v>1071</v>
      </c>
      <c r="I13" s="13">
        <v>616</v>
      </c>
      <c r="J13" s="44">
        <v>57.516339869280998</v>
      </c>
    </row>
    <row r="14" spans="1:11" x14ac:dyDescent="0.3">
      <c r="A14" s="4" t="s">
        <v>7</v>
      </c>
      <c r="B14" s="13">
        <v>16746</v>
      </c>
      <c r="C14" s="13">
        <v>5374</v>
      </c>
      <c r="D14" s="40">
        <v>32.091245670607897</v>
      </c>
      <c r="E14" s="13">
        <v>2095</v>
      </c>
      <c r="F14" s="13">
        <v>925</v>
      </c>
      <c r="G14" s="42">
        <v>44.152744630071602</v>
      </c>
      <c r="H14" s="13">
        <v>14596</v>
      </c>
      <c r="I14" s="13">
        <v>4428</v>
      </c>
      <c r="J14" s="44">
        <v>30.337078651685399</v>
      </c>
    </row>
    <row r="15" spans="1:11" x14ac:dyDescent="0.3">
      <c r="A15" s="4" t="s">
        <v>8</v>
      </c>
      <c r="B15" s="13">
        <v>3174</v>
      </c>
      <c r="C15" s="13">
        <v>1327</v>
      </c>
      <c r="D15" s="40">
        <v>41.808443604284797</v>
      </c>
      <c r="E15" s="13">
        <v>153</v>
      </c>
      <c r="F15" s="13">
        <v>61</v>
      </c>
      <c r="G15" s="42">
        <v>39.869281045751599</v>
      </c>
      <c r="H15" s="13">
        <v>3015</v>
      </c>
      <c r="I15" s="13">
        <v>1263</v>
      </c>
      <c r="J15" s="44">
        <v>41.890547263681597</v>
      </c>
    </row>
    <row r="16" spans="1:11" x14ac:dyDescent="0.3">
      <c r="A16" s="4" t="s">
        <v>9</v>
      </c>
      <c r="B16" s="13">
        <v>12432</v>
      </c>
      <c r="C16" s="13">
        <v>7453</v>
      </c>
      <c r="D16" s="40">
        <v>59.950128700128701</v>
      </c>
      <c r="E16" s="13">
        <v>1672</v>
      </c>
      <c r="F16" s="13">
        <v>972</v>
      </c>
      <c r="G16" s="42">
        <v>58.133971291865997</v>
      </c>
      <c r="H16" s="13">
        <v>10744</v>
      </c>
      <c r="I16" s="13">
        <v>6472</v>
      </c>
      <c r="J16" s="44">
        <v>60.238272524199601</v>
      </c>
    </row>
    <row r="17" spans="1:10" x14ac:dyDescent="0.3">
      <c r="A17" s="4" t="s">
        <v>10</v>
      </c>
      <c r="B17" s="13">
        <v>5118</v>
      </c>
      <c r="C17" s="13">
        <v>2137</v>
      </c>
      <c r="D17" s="40">
        <v>41.754591637358303</v>
      </c>
      <c r="E17" s="13">
        <v>482</v>
      </c>
      <c r="F17" s="13">
        <v>264</v>
      </c>
      <c r="G17" s="42">
        <v>54.7717842323651</v>
      </c>
      <c r="H17" s="13">
        <v>4628</v>
      </c>
      <c r="I17" s="13">
        <v>1872</v>
      </c>
      <c r="J17" s="44">
        <v>40.449438202247201</v>
      </c>
    </row>
    <row r="18" spans="1:10" x14ac:dyDescent="0.3">
      <c r="A18" s="4" t="s">
        <v>11</v>
      </c>
      <c r="B18" s="13">
        <v>3708</v>
      </c>
      <c r="C18" s="13">
        <v>1555</v>
      </c>
      <c r="D18" s="40">
        <v>41.936353829557703</v>
      </c>
      <c r="E18" s="13">
        <v>263</v>
      </c>
      <c r="F18" s="13">
        <v>157</v>
      </c>
      <c r="G18" s="42">
        <v>59.695817490494299</v>
      </c>
      <c r="H18" s="13">
        <v>3439</v>
      </c>
      <c r="I18" s="13">
        <v>1396</v>
      </c>
      <c r="J18" s="44">
        <v>40.5931956964234</v>
      </c>
    </row>
    <row r="19" spans="1:10" x14ac:dyDescent="0.3">
      <c r="A19" s="4" t="s">
        <v>12</v>
      </c>
      <c r="B19" s="13">
        <v>1483</v>
      </c>
      <c r="C19" s="13">
        <v>645</v>
      </c>
      <c r="D19" s="40">
        <v>43.492919757248799</v>
      </c>
      <c r="E19" s="13">
        <v>56</v>
      </c>
      <c r="F19" s="13">
        <v>22</v>
      </c>
      <c r="G19" s="42">
        <v>39.285714285714299</v>
      </c>
      <c r="H19" s="13">
        <v>1424</v>
      </c>
      <c r="I19" s="13">
        <v>622</v>
      </c>
      <c r="J19" s="44">
        <v>43.679775280898902</v>
      </c>
    </row>
    <row r="20" spans="1:10" x14ac:dyDescent="0.3">
      <c r="A20" s="4" t="s">
        <v>13</v>
      </c>
      <c r="B20" s="13">
        <v>3958</v>
      </c>
      <c r="C20" s="13">
        <v>1598</v>
      </c>
      <c r="D20" s="40">
        <v>40.373926225366297</v>
      </c>
      <c r="E20" s="13">
        <v>328</v>
      </c>
      <c r="F20" s="13">
        <v>179</v>
      </c>
      <c r="G20" s="42">
        <v>54.5731707317073</v>
      </c>
      <c r="H20" s="13">
        <v>3623</v>
      </c>
      <c r="I20" s="13">
        <v>1417</v>
      </c>
      <c r="J20" s="44">
        <v>39.111233784156802</v>
      </c>
    </row>
    <row r="21" spans="1:10" x14ac:dyDescent="0.3">
      <c r="A21" s="4" t="s">
        <v>14</v>
      </c>
      <c r="B21" s="13">
        <v>5836</v>
      </c>
      <c r="C21" s="13">
        <v>2955</v>
      </c>
      <c r="D21" s="40">
        <v>50.633995887594203</v>
      </c>
      <c r="E21" s="13">
        <v>243</v>
      </c>
      <c r="F21" s="13">
        <v>134</v>
      </c>
      <c r="G21" s="42">
        <v>55.144032921810698</v>
      </c>
      <c r="H21" s="13">
        <v>5580</v>
      </c>
      <c r="I21" s="13">
        <v>2814</v>
      </c>
      <c r="J21" s="44">
        <v>50.430107526881699</v>
      </c>
    </row>
    <row r="22" spans="1:10" ht="14.4" customHeight="1" x14ac:dyDescent="0.3">
      <c r="A22" s="690" t="s">
        <v>129</v>
      </c>
      <c r="B22" s="691"/>
      <c r="C22" s="691"/>
      <c r="D22" s="691"/>
      <c r="E22" s="691"/>
      <c r="F22" s="691"/>
      <c r="G22" s="691"/>
      <c r="H22" s="691"/>
      <c r="I22" s="691"/>
      <c r="J22" s="691"/>
    </row>
    <row r="23" spans="1:10" ht="14.4" customHeight="1" x14ac:dyDescent="0.3">
      <c r="A23" s="690" t="s">
        <v>30</v>
      </c>
      <c r="B23" s="691"/>
      <c r="C23" s="691"/>
      <c r="D23" s="691"/>
      <c r="E23" s="691"/>
      <c r="F23" s="691"/>
      <c r="G23" s="691"/>
      <c r="H23" s="691"/>
      <c r="I23" s="691"/>
      <c r="J23" s="691"/>
    </row>
    <row r="24" spans="1:10" ht="14.4" customHeight="1" x14ac:dyDescent="0.3">
      <c r="A24" s="690" t="s">
        <v>130</v>
      </c>
      <c r="B24" s="691"/>
      <c r="C24" s="691"/>
      <c r="D24" s="691"/>
      <c r="E24" s="691"/>
      <c r="F24" s="691"/>
      <c r="G24" s="691"/>
      <c r="H24" s="691"/>
      <c r="I24" s="691"/>
      <c r="J24" s="691"/>
    </row>
    <row r="25" spans="1:10" ht="14.4" customHeight="1" x14ac:dyDescent="0.3">
      <c r="A25" s="690" t="s">
        <v>26</v>
      </c>
      <c r="B25" s="691"/>
      <c r="C25" s="691"/>
      <c r="D25" s="691"/>
      <c r="E25" s="691"/>
      <c r="F25" s="691"/>
      <c r="G25" s="691"/>
      <c r="H25" s="691"/>
      <c r="I25" s="691"/>
      <c r="J25" s="691"/>
    </row>
  </sheetData>
  <mergeCells count="13">
    <mergeCell ref="A22:J22"/>
    <mergeCell ref="A23:J23"/>
    <mergeCell ref="A24:J24"/>
    <mergeCell ref="A25:J25"/>
    <mergeCell ref="A1:J1"/>
    <mergeCell ref="A2:J2"/>
    <mergeCell ref="A4:A6"/>
    <mergeCell ref="B4:D4"/>
    <mergeCell ref="E4:G4"/>
    <mergeCell ref="H4:J4"/>
    <mergeCell ref="C5:D5"/>
    <mergeCell ref="F5:G5"/>
    <mergeCell ref="I5:J5"/>
  </mergeCells>
  <pageMargins left="0.7" right="0.7" top="0.75" bottom="0.75" header="0.3" footer="0.3"/>
  <pageSetup paperSize="9" fitToHeight="0" orientation="landscape" horizontalDpi="300" verticalDpi="300"/>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500-000000000000}">
  <sheetPr>
    <pageSetUpPr fitToPage="1"/>
  </sheetPr>
  <dimension ref="A1:K23"/>
  <sheetViews>
    <sheetView workbookViewId="0">
      <pane ySplit="5" topLeftCell="A6" activePane="bottomLeft" state="frozen"/>
      <selection pane="bottomLeft" sqref="A1:XFD1048576"/>
    </sheetView>
  </sheetViews>
  <sheetFormatPr defaultColWidth="11.5546875" defaultRowHeight="14.4" x14ac:dyDescent="0.3"/>
  <cols>
    <col min="1" max="1" width="23.88671875" customWidth="1"/>
    <col min="2" max="10" width="14.109375" customWidth="1"/>
  </cols>
  <sheetData>
    <row r="1" spans="1:11" ht="21" x14ac:dyDescent="0.4">
      <c r="A1" s="692" t="s">
        <v>225</v>
      </c>
      <c r="B1" s="692"/>
      <c r="C1" s="692"/>
      <c r="D1" s="692"/>
      <c r="E1" s="692"/>
      <c r="F1" s="692"/>
      <c r="G1" s="692"/>
      <c r="H1" s="692"/>
      <c r="I1" s="692"/>
      <c r="J1" s="692"/>
    </row>
    <row r="2" spans="1:11" ht="21" x14ac:dyDescent="0.4">
      <c r="A2" s="692" t="s">
        <v>215</v>
      </c>
      <c r="B2" s="692"/>
      <c r="C2" s="692"/>
      <c r="D2" s="692"/>
      <c r="E2" s="692"/>
      <c r="F2" s="692"/>
      <c r="G2" s="692"/>
      <c r="H2" s="692"/>
      <c r="I2" s="692"/>
      <c r="J2" s="692"/>
    </row>
    <row r="3" spans="1:11" x14ac:dyDescent="0.3">
      <c r="A3" s="3"/>
      <c r="B3" s="3"/>
      <c r="C3" s="3"/>
      <c r="D3" s="3"/>
      <c r="E3" s="3"/>
      <c r="F3" s="3"/>
      <c r="G3" s="3"/>
      <c r="H3" s="3"/>
      <c r="I3" s="3"/>
      <c r="J3" s="3"/>
    </row>
    <row r="4" spans="1:11" x14ac:dyDescent="0.3">
      <c r="A4" s="693" t="s">
        <v>20</v>
      </c>
      <c r="B4" s="694" t="s">
        <v>21</v>
      </c>
      <c r="C4" s="694" t="s">
        <v>17</v>
      </c>
      <c r="D4" s="694" t="s">
        <v>17</v>
      </c>
      <c r="E4" s="694" t="s">
        <v>179</v>
      </c>
      <c r="F4" s="694" t="s">
        <v>17</v>
      </c>
      <c r="G4" s="694" t="s">
        <v>17</v>
      </c>
      <c r="H4" s="694" t="s">
        <v>180</v>
      </c>
      <c r="I4" s="694" t="s">
        <v>17</v>
      </c>
      <c r="J4" s="694" t="s">
        <v>17</v>
      </c>
      <c r="K4" t="s">
        <v>17</v>
      </c>
    </row>
    <row r="5" spans="1:11" ht="41.4" x14ac:dyDescent="0.3">
      <c r="A5" s="693" t="s">
        <v>17</v>
      </c>
      <c r="B5" s="5" t="s">
        <v>18</v>
      </c>
      <c r="C5" s="5" t="s">
        <v>19</v>
      </c>
      <c r="D5" s="5" t="s">
        <v>193</v>
      </c>
      <c r="E5" s="5" t="s">
        <v>18</v>
      </c>
      <c r="F5" s="5" t="s">
        <v>19</v>
      </c>
      <c r="G5" s="5" t="s">
        <v>193</v>
      </c>
      <c r="H5" s="5" t="s">
        <v>18</v>
      </c>
      <c r="I5" s="5" t="s">
        <v>19</v>
      </c>
      <c r="J5" s="5" t="s">
        <v>193</v>
      </c>
      <c r="K5" t="s">
        <v>17</v>
      </c>
    </row>
    <row r="6" spans="1:11" x14ac:dyDescent="0.3">
      <c r="A6" s="3"/>
      <c r="B6" s="3"/>
      <c r="C6" s="3"/>
      <c r="D6" s="3"/>
      <c r="E6" s="3"/>
      <c r="F6" s="3"/>
      <c r="G6" s="3"/>
      <c r="H6" s="3"/>
      <c r="I6" s="3"/>
      <c r="J6" s="3"/>
    </row>
    <row r="7" spans="1:11" x14ac:dyDescent="0.3">
      <c r="A7" s="6" t="s">
        <v>1</v>
      </c>
      <c r="B7" s="14">
        <v>2880</v>
      </c>
      <c r="C7" s="597">
        <v>41.289316246055598</v>
      </c>
      <c r="D7" s="599">
        <v>37.678198694519303</v>
      </c>
      <c r="E7" s="14">
        <v>890</v>
      </c>
      <c r="F7" s="601">
        <v>26.0231102762923</v>
      </c>
      <c r="G7" s="603">
        <v>29.469441798648798</v>
      </c>
      <c r="H7" s="14">
        <v>1990</v>
      </c>
      <c r="I7" s="605">
        <v>55.9754023267203</v>
      </c>
      <c r="J7" s="607">
        <v>42.946744334277398</v>
      </c>
    </row>
    <row r="8" spans="1:11" x14ac:dyDescent="0.3">
      <c r="A8" s="4" t="s">
        <v>2</v>
      </c>
      <c r="B8" s="13">
        <v>200</v>
      </c>
      <c r="C8" s="596">
        <v>28.4106647953509</v>
      </c>
      <c r="D8" s="598">
        <v>33.8052766616402</v>
      </c>
      <c r="E8" s="13">
        <v>61</v>
      </c>
      <c r="F8" s="600">
        <v>17.957285211734099</v>
      </c>
      <c r="G8" s="602">
        <v>27.675647769149801</v>
      </c>
      <c r="H8" s="13">
        <v>139</v>
      </c>
      <c r="I8" s="604">
        <v>38.1589278164858</v>
      </c>
      <c r="J8" s="606">
        <v>37.151763358487401</v>
      </c>
    </row>
    <row r="9" spans="1:11" x14ac:dyDescent="0.3">
      <c r="A9" s="4" t="s">
        <v>3</v>
      </c>
      <c r="B9" s="13">
        <v>446</v>
      </c>
      <c r="C9" s="596">
        <v>56.642185219945702</v>
      </c>
      <c r="D9" s="598">
        <v>41.634335791164602</v>
      </c>
      <c r="E9" s="13">
        <v>129</v>
      </c>
      <c r="F9" s="600">
        <v>33.074209295647499</v>
      </c>
      <c r="G9" s="602">
        <v>29.741276914262301</v>
      </c>
      <c r="H9" s="13">
        <v>317</v>
      </c>
      <c r="I9" s="604">
        <v>79.775119725593697</v>
      </c>
      <c r="J9" s="606">
        <v>50.073192745908699</v>
      </c>
    </row>
    <row r="10" spans="1:11" x14ac:dyDescent="0.3">
      <c r="A10" s="4" t="s">
        <v>4</v>
      </c>
      <c r="B10" s="13">
        <v>159</v>
      </c>
      <c r="C10" s="596">
        <v>43.073905611256599</v>
      </c>
      <c r="D10" s="598">
        <v>33.615571327616401</v>
      </c>
      <c r="E10" s="13">
        <v>44</v>
      </c>
      <c r="F10" s="600">
        <v>24.5701617721788</v>
      </c>
      <c r="G10" s="602">
        <v>24.782222720203901</v>
      </c>
      <c r="H10" s="13">
        <v>115</v>
      </c>
      <c r="I10" s="604">
        <v>60.509118461069001</v>
      </c>
      <c r="J10" s="606">
        <v>39.364258119994098</v>
      </c>
    </row>
    <row r="11" spans="1:11" x14ac:dyDescent="0.3">
      <c r="A11" s="4" t="s">
        <v>5</v>
      </c>
      <c r="B11" s="13">
        <v>187</v>
      </c>
      <c r="C11" s="596">
        <v>38.423210084551599</v>
      </c>
      <c r="D11" s="598">
        <v>35.616144527866297</v>
      </c>
      <c r="E11" s="13">
        <v>54</v>
      </c>
      <c r="F11" s="600">
        <v>22.708826584466301</v>
      </c>
      <c r="G11" s="602">
        <v>26.8183355714588</v>
      </c>
      <c r="H11" s="13">
        <v>133</v>
      </c>
      <c r="I11" s="604">
        <v>53.436832039599501</v>
      </c>
      <c r="J11" s="606">
        <v>41.374221189439702</v>
      </c>
    </row>
    <row r="12" spans="1:11" x14ac:dyDescent="0.3">
      <c r="A12" s="4" t="s">
        <v>6</v>
      </c>
      <c r="B12" s="13">
        <v>43</v>
      </c>
      <c r="C12" s="596">
        <v>43.539453832990802</v>
      </c>
      <c r="D12" s="598">
        <v>37.631587506668097</v>
      </c>
      <c r="E12" s="13">
        <v>17</v>
      </c>
      <c r="F12" s="600">
        <v>36.248107635557297</v>
      </c>
      <c r="G12" s="602">
        <v>40.149644579828497</v>
      </c>
      <c r="H12" s="13">
        <v>26</v>
      </c>
      <c r="I12" s="604">
        <v>50.133045389688</v>
      </c>
      <c r="J12" s="606">
        <v>37.062670399351298</v>
      </c>
    </row>
    <row r="13" spans="1:11" x14ac:dyDescent="0.3">
      <c r="A13" s="4" t="s">
        <v>7</v>
      </c>
      <c r="B13" s="13">
        <v>458</v>
      </c>
      <c r="C13" s="596">
        <v>32.421588247245097</v>
      </c>
      <c r="D13" s="598">
        <v>39.571076341258497</v>
      </c>
      <c r="E13" s="13">
        <v>155</v>
      </c>
      <c r="F13" s="600">
        <v>22.1487740296336</v>
      </c>
      <c r="G13" s="602">
        <v>32.586277246396598</v>
      </c>
      <c r="H13" s="13">
        <v>303</v>
      </c>
      <c r="I13" s="604">
        <v>42.506867033469597</v>
      </c>
      <c r="J13" s="606">
        <v>44.0113534164309</v>
      </c>
    </row>
    <row r="14" spans="1:11" x14ac:dyDescent="0.3">
      <c r="A14" s="4" t="s">
        <v>8</v>
      </c>
      <c r="B14" s="13">
        <v>135</v>
      </c>
      <c r="C14" s="596">
        <v>37.410941176144597</v>
      </c>
      <c r="D14" s="598">
        <v>26.2097303173149</v>
      </c>
      <c r="E14" s="13">
        <v>46</v>
      </c>
      <c r="F14" s="600">
        <v>25.693443703430599</v>
      </c>
      <c r="G14" s="602">
        <v>21.063558484473798</v>
      </c>
      <c r="H14" s="13">
        <v>89</v>
      </c>
      <c r="I14" s="604">
        <v>48.948702859374201</v>
      </c>
      <c r="J14" s="606">
        <v>29.9549359632883</v>
      </c>
    </row>
    <row r="15" spans="1:11" x14ac:dyDescent="0.3">
      <c r="A15" s="4" t="s">
        <v>9</v>
      </c>
      <c r="B15" s="13">
        <v>236</v>
      </c>
      <c r="C15" s="596">
        <v>25.528609891471</v>
      </c>
      <c r="D15" s="598">
        <v>27.909170139881599</v>
      </c>
      <c r="E15" s="13">
        <v>63</v>
      </c>
      <c r="F15" s="600">
        <v>14.334699301240301</v>
      </c>
      <c r="G15" s="602">
        <v>21.506016132465302</v>
      </c>
      <c r="H15" s="13">
        <v>173</v>
      </c>
      <c r="I15" s="604">
        <v>35.673045199604097</v>
      </c>
      <c r="J15" s="606">
        <v>31.605212492962501</v>
      </c>
    </row>
    <row r="16" spans="1:11" x14ac:dyDescent="0.3">
      <c r="A16" s="4" t="s">
        <v>10</v>
      </c>
      <c r="B16" s="13">
        <v>189</v>
      </c>
      <c r="C16" s="596">
        <v>43.910905006075502</v>
      </c>
      <c r="D16" s="598">
        <v>39.266862062659797</v>
      </c>
      <c r="E16" s="13">
        <v>57</v>
      </c>
      <c r="F16" s="600">
        <v>26.6962667378567</v>
      </c>
      <c r="G16" s="602">
        <v>29.513696469886</v>
      </c>
      <c r="H16" s="13">
        <v>132</v>
      </c>
      <c r="I16" s="604">
        <v>60.856415741526199</v>
      </c>
      <c r="J16" s="606">
        <v>44.921998382779996</v>
      </c>
    </row>
    <row r="17" spans="1:10" x14ac:dyDescent="0.3">
      <c r="A17" s="4" t="s">
        <v>11</v>
      </c>
      <c r="B17" s="13">
        <v>202</v>
      </c>
      <c r="C17" s="596">
        <v>58.464637577132798</v>
      </c>
      <c r="D17" s="598">
        <v>46.320150536576101</v>
      </c>
      <c r="E17" s="13">
        <v>68</v>
      </c>
      <c r="F17" s="600">
        <v>39.589895261438897</v>
      </c>
      <c r="G17" s="602">
        <v>38.393050354811699</v>
      </c>
      <c r="H17" s="13">
        <v>134</v>
      </c>
      <c r="I17" s="604">
        <v>77.123633789360397</v>
      </c>
      <c r="J17" s="606">
        <v>51.799595914224199</v>
      </c>
    </row>
    <row r="18" spans="1:10" x14ac:dyDescent="0.3">
      <c r="A18" s="4" t="s">
        <v>12</v>
      </c>
      <c r="B18" s="13">
        <v>88</v>
      </c>
      <c r="C18" s="596">
        <v>55.2579857208341</v>
      </c>
      <c r="D18" s="598">
        <v>35.598620330373898</v>
      </c>
      <c r="E18" s="13">
        <v>33</v>
      </c>
      <c r="F18" s="600">
        <v>42.2995577773505</v>
      </c>
      <c r="G18" s="602">
        <v>32.161932940581003</v>
      </c>
      <c r="H18" s="13">
        <v>55</v>
      </c>
      <c r="I18" s="604">
        <v>67.702306802235398</v>
      </c>
      <c r="J18" s="606">
        <v>36.869435791920203</v>
      </c>
    </row>
    <row r="19" spans="1:10" x14ac:dyDescent="0.3">
      <c r="A19" s="4" t="s">
        <v>13</v>
      </c>
      <c r="B19" s="13">
        <v>239</v>
      </c>
      <c r="C19" s="596">
        <v>65.278965150865403</v>
      </c>
      <c r="D19" s="598">
        <v>48.863486277476397</v>
      </c>
      <c r="E19" s="13">
        <v>69</v>
      </c>
      <c r="F19" s="600">
        <v>37.910213231213802</v>
      </c>
      <c r="G19" s="602">
        <v>33.128533597874501</v>
      </c>
      <c r="H19" s="13">
        <v>170</v>
      </c>
      <c r="I19" s="604">
        <v>92.335100373685606</v>
      </c>
      <c r="J19" s="606">
        <v>59.861804452084201</v>
      </c>
    </row>
    <row r="20" spans="1:10" x14ac:dyDescent="0.3">
      <c r="A20" s="4" t="s">
        <v>14</v>
      </c>
      <c r="B20" s="13">
        <v>298</v>
      </c>
      <c r="C20" s="596">
        <v>56.2282186409753</v>
      </c>
      <c r="D20" s="598">
        <v>43.122347973037499</v>
      </c>
      <c r="E20" s="13">
        <v>94</v>
      </c>
      <c r="F20" s="600">
        <v>35.754903937223503</v>
      </c>
      <c r="G20" s="602">
        <v>34.379980025079298</v>
      </c>
      <c r="H20" s="13">
        <v>204</v>
      </c>
      <c r="I20" s="604">
        <v>76.381036535595797</v>
      </c>
      <c r="J20" s="606">
        <v>48.837482345041899</v>
      </c>
    </row>
    <row r="21" spans="1:10" ht="14.4" customHeight="1" x14ac:dyDescent="0.3">
      <c r="A21" s="690" t="s">
        <v>181</v>
      </c>
      <c r="B21" s="691"/>
      <c r="C21" s="691"/>
      <c r="D21" s="691"/>
      <c r="E21" s="691"/>
      <c r="F21" s="691"/>
      <c r="G21" s="691"/>
      <c r="H21" s="691"/>
      <c r="I21" s="691"/>
      <c r="J21" s="691"/>
    </row>
    <row r="22" spans="1:10" ht="24" customHeight="1" x14ac:dyDescent="0.3">
      <c r="A22" s="690" t="s">
        <v>177</v>
      </c>
      <c r="B22" s="691"/>
      <c r="C22" s="691"/>
      <c r="D22" s="691"/>
      <c r="E22" s="691"/>
      <c r="F22" s="691"/>
      <c r="G22" s="691"/>
      <c r="H22" s="691"/>
      <c r="I22" s="691"/>
      <c r="J22" s="691"/>
    </row>
    <row r="23" spans="1:10" ht="14.4" customHeight="1" x14ac:dyDescent="0.3">
      <c r="A23" s="690" t="s">
        <v>26</v>
      </c>
      <c r="B23" s="691"/>
      <c r="C23" s="691"/>
      <c r="D23" s="691"/>
      <c r="E23" s="691"/>
      <c r="F23" s="691"/>
      <c r="G23" s="691"/>
      <c r="H23" s="691"/>
      <c r="I23" s="691"/>
      <c r="J23" s="691"/>
    </row>
  </sheetData>
  <mergeCells count="9">
    <mergeCell ref="A21:J21"/>
    <mergeCell ref="A22:J22"/>
    <mergeCell ref="A23:J23"/>
    <mergeCell ref="A1:J1"/>
    <mergeCell ref="A2:J2"/>
    <mergeCell ref="A4:A5"/>
    <mergeCell ref="B4:D4"/>
    <mergeCell ref="E4:G4"/>
    <mergeCell ref="H4:J4"/>
  </mergeCells>
  <pageMargins left="0.7" right="0.7" top="0.75" bottom="0.75" header="0.3" footer="0.3"/>
  <pageSetup paperSize="9" fitToHeight="0" orientation="landscape" horizontalDpi="300" verticalDpi="300"/>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600-000000000000}">
  <sheetPr>
    <pageSetUpPr fitToPage="1"/>
  </sheetPr>
  <dimension ref="A1:E104"/>
  <sheetViews>
    <sheetView workbookViewId="0">
      <pane ySplit="5" topLeftCell="A6" activePane="bottomLeft" state="frozen"/>
      <selection pane="bottomLeft" activeCell="A20" sqref="A20"/>
    </sheetView>
  </sheetViews>
  <sheetFormatPr defaultColWidth="11.5546875" defaultRowHeight="14.4" x14ac:dyDescent="0.3"/>
  <cols>
    <col min="1" max="1" width="44.6640625" customWidth="1"/>
    <col min="2" max="4" width="32.6640625" customWidth="1"/>
  </cols>
  <sheetData>
    <row r="1" spans="1:5" ht="21" x14ac:dyDescent="0.4">
      <c r="A1" s="692" t="s">
        <v>225</v>
      </c>
      <c r="B1" s="692"/>
      <c r="C1" s="692"/>
      <c r="D1" s="692"/>
    </row>
    <row r="2" spans="1:5" ht="21" x14ac:dyDescent="0.4">
      <c r="A2" s="692" t="s">
        <v>213</v>
      </c>
      <c r="B2" s="692"/>
      <c r="C2" s="692"/>
      <c r="D2" s="692"/>
    </row>
    <row r="3" spans="1:5" x14ac:dyDescent="0.3">
      <c r="A3" s="3"/>
      <c r="B3" s="3"/>
      <c r="C3" s="3"/>
      <c r="D3" s="3"/>
    </row>
    <row r="4" spans="1:5" x14ac:dyDescent="0.3">
      <c r="A4" s="693" t="s">
        <v>121</v>
      </c>
      <c r="B4" s="694" t="s">
        <v>21</v>
      </c>
      <c r="C4" s="694" t="s">
        <v>17</v>
      </c>
      <c r="D4" s="694" t="s">
        <v>17</v>
      </c>
      <c r="E4" t="s">
        <v>17</v>
      </c>
    </row>
    <row r="5" spans="1:5" x14ac:dyDescent="0.3">
      <c r="A5" s="693" t="s">
        <v>17</v>
      </c>
      <c r="B5" s="5" t="s">
        <v>18</v>
      </c>
      <c r="C5" s="5" t="s">
        <v>19</v>
      </c>
      <c r="D5" s="5" t="s">
        <v>193</v>
      </c>
      <c r="E5" t="s">
        <v>17</v>
      </c>
    </row>
    <row r="6" spans="1:5" x14ac:dyDescent="0.3">
      <c r="A6" s="3"/>
      <c r="B6" s="3"/>
      <c r="C6" s="3"/>
      <c r="D6" s="3"/>
    </row>
    <row r="7" spans="1:5" x14ac:dyDescent="0.3">
      <c r="A7" s="6" t="s">
        <v>1</v>
      </c>
      <c r="B7" s="14">
        <v>2880</v>
      </c>
      <c r="C7" s="609">
        <v>41.289316246055598</v>
      </c>
      <c r="D7" s="611">
        <v>37.678198694519303</v>
      </c>
    </row>
    <row r="8" spans="1:5" x14ac:dyDescent="0.3">
      <c r="A8" s="4" t="s">
        <v>31</v>
      </c>
      <c r="B8" s="13">
        <v>34</v>
      </c>
      <c r="C8" s="608">
        <v>43.829683008263203</v>
      </c>
      <c r="D8" s="610">
        <v>29.320010993412499</v>
      </c>
    </row>
    <row r="9" spans="1:5" x14ac:dyDescent="0.3">
      <c r="A9" s="4" t="s">
        <v>32</v>
      </c>
      <c r="B9" s="13" t="s">
        <v>34</v>
      </c>
      <c r="C9" s="608" t="s">
        <v>34</v>
      </c>
      <c r="D9" s="610" t="s">
        <v>34</v>
      </c>
    </row>
    <row r="10" spans="1:5" x14ac:dyDescent="0.3">
      <c r="A10" s="4" t="s">
        <v>33</v>
      </c>
      <c r="B10" s="13">
        <v>11</v>
      </c>
      <c r="C10" s="608">
        <v>69.300069300069296</v>
      </c>
      <c r="D10" s="610">
        <v>42.048211872583899</v>
      </c>
    </row>
    <row r="11" spans="1:5" x14ac:dyDescent="0.3">
      <c r="A11" s="4" t="s">
        <v>35</v>
      </c>
      <c r="B11" s="13" t="s">
        <v>34</v>
      </c>
      <c r="C11" s="608" t="s">
        <v>34</v>
      </c>
      <c r="D11" s="610" t="s">
        <v>34</v>
      </c>
    </row>
    <row r="12" spans="1:5" x14ac:dyDescent="0.3">
      <c r="A12" s="4" t="s">
        <v>36</v>
      </c>
      <c r="B12" s="13">
        <v>87</v>
      </c>
      <c r="C12" s="608">
        <v>63.225825206029</v>
      </c>
      <c r="D12" s="610">
        <v>44.694773737756499</v>
      </c>
    </row>
    <row r="13" spans="1:5" x14ac:dyDescent="0.3">
      <c r="A13" s="4" t="s">
        <v>37</v>
      </c>
      <c r="B13" s="13">
        <v>67</v>
      </c>
      <c r="C13" s="608">
        <v>60.814551923827501</v>
      </c>
      <c r="D13" s="610">
        <v>53.6359504523369</v>
      </c>
    </row>
    <row r="14" spans="1:5" x14ac:dyDescent="0.3">
      <c r="A14" s="4" t="s">
        <v>38</v>
      </c>
      <c r="B14" s="13">
        <v>24</v>
      </c>
      <c r="C14" s="608">
        <v>60.650476358949703</v>
      </c>
      <c r="D14" s="610">
        <v>43.825898588073201</v>
      </c>
    </row>
    <row r="15" spans="1:5" x14ac:dyDescent="0.3">
      <c r="A15" s="4" t="s">
        <v>39</v>
      </c>
      <c r="B15" s="13" t="s">
        <v>34</v>
      </c>
      <c r="C15" s="608" t="s">
        <v>34</v>
      </c>
      <c r="D15" s="610" t="s">
        <v>34</v>
      </c>
    </row>
    <row r="16" spans="1:5" x14ac:dyDescent="0.3">
      <c r="A16" s="4" t="s">
        <v>40</v>
      </c>
      <c r="B16" s="13">
        <v>13</v>
      </c>
      <c r="C16" s="608">
        <v>45.718304905925798</v>
      </c>
      <c r="D16" s="610">
        <v>33.439125726137199</v>
      </c>
    </row>
    <row r="17" spans="1:4" x14ac:dyDescent="0.3">
      <c r="A17" s="4" t="s">
        <v>41</v>
      </c>
      <c r="B17" s="13">
        <v>14</v>
      </c>
      <c r="C17" s="608">
        <v>24.944765162853699</v>
      </c>
      <c r="D17" s="610">
        <v>15.206059976668801</v>
      </c>
    </row>
    <row r="18" spans="1:4" x14ac:dyDescent="0.3">
      <c r="A18" s="4" t="s">
        <v>42</v>
      </c>
      <c r="B18" s="13">
        <v>28</v>
      </c>
      <c r="C18" s="608">
        <v>67.429259482239601</v>
      </c>
      <c r="D18" s="610">
        <v>76.602999872724993</v>
      </c>
    </row>
    <row r="19" spans="1:4" x14ac:dyDescent="0.3">
      <c r="A19" s="4" t="s">
        <v>43</v>
      </c>
      <c r="B19" s="13">
        <v>11</v>
      </c>
      <c r="C19" s="608">
        <v>62.864327351697298</v>
      </c>
      <c r="D19" s="610">
        <v>51.634791978209797</v>
      </c>
    </row>
    <row r="20" spans="1:4" x14ac:dyDescent="0.3">
      <c r="A20" s="4" t="s">
        <v>44</v>
      </c>
      <c r="B20" s="13">
        <v>31</v>
      </c>
      <c r="C20" s="608">
        <v>96.0436223936549</v>
      </c>
      <c r="D20" s="610">
        <v>74.6670908595772</v>
      </c>
    </row>
    <row r="21" spans="1:4" x14ac:dyDescent="0.3">
      <c r="A21" s="4" t="s">
        <v>45</v>
      </c>
      <c r="B21" s="13" t="s">
        <v>34</v>
      </c>
      <c r="C21" s="608" t="s">
        <v>34</v>
      </c>
      <c r="D21" s="610" t="s">
        <v>34</v>
      </c>
    </row>
    <row r="22" spans="1:4" x14ac:dyDescent="0.3">
      <c r="A22" s="4" t="s">
        <v>46</v>
      </c>
      <c r="B22" s="13">
        <v>31</v>
      </c>
      <c r="C22" s="608">
        <v>85.120404184628896</v>
      </c>
      <c r="D22" s="610">
        <v>69.332079998977505</v>
      </c>
    </row>
    <row r="23" spans="1:4" x14ac:dyDescent="0.3">
      <c r="A23" s="4" t="s">
        <v>47</v>
      </c>
      <c r="B23" s="13">
        <v>35</v>
      </c>
      <c r="C23" s="608">
        <v>59.276822762299901</v>
      </c>
      <c r="D23" s="610">
        <v>51.672427013292499</v>
      </c>
    </row>
    <row r="24" spans="1:4" x14ac:dyDescent="0.3">
      <c r="A24" s="4" t="s">
        <v>48</v>
      </c>
      <c r="B24" s="13" t="s">
        <v>34</v>
      </c>
      <c r="C24" s="608" t="s">
        <v>34</v>
      </c>
      <c r="D24" s="610" t="s">
        <v>34</v>
      </c>
    </row>
    <row r="25" spans="1:4" x14ac:dyDescent="0.3">
      <c r="A25" s="4" t="s">
        <v>49</v>
      </c>
      <c r="B25" s="13">
        <v>53</v>
      </c>
      <c r="C25" s="608">
        <v>84.857023920074298</v>
      </c>
      <c r="D25" s="610">
        <v>42.357913953035002</v>
      </c>
    </row>
    <row r="26" spans="1:4" x14ac:dyDescent="0.3">
      <c r="A26" s="4" t="s">
        <v>2</v>
      </c>
      <c r="B26" s="13">
        <v>200</v>
      </c>
      <c r="C26" s="608">
        <v>28.4106647953509</v>
      </c>
      <c r="D26" s="610">
        <v>33.8052766616402</v>
      </c>
    </row>
    <row r="27" spans="1:4" x14ac:dyDescent="0.3">
      <c r="A27" s="4" t="s">
        <v>50</v>
      </c>
      <c r="B27" s="13" t="s">
        <v>34</v>
      </c>
      <c r="C27" s="608" t="s">
        <v>34</v>
      </c>
      <c r="D27" s="610" t="s">
        <v>34</v>
      </c>
    </row>
    <row r="28" spans="1:4" x14ac:dyDescent="0.3">
      <c r="A28" s="4" t="s">
        <v>51</v>
      </c>
      <c r="B28" s="13" t="s">
        <v>34</v>
      </c>
      <c r="C28" s="608" t="s">
        <v>34</v>
      </c>
      <c r="D28" s="610" t="s">
        <v>34</v>
      </c>
    </row>
    <row r="29" spans="1:4" x14ac:dyDescent="0.3">
      <c r="A29" s="4" t="s">
        <v>52</v>
      </c>
      <c r="B29" s="13">
        <v>20</v>
      </c>
      <c r="C29" s="608">
        <v>36.1748693182846</v>
      </c>
      <c r="D29" s="610">
        <v>34.232560394249703</v>
      </c>
    </row>
    <row r="30" spans="1:4" x14ac:dyDescent="0.3">
      <c r="A30" s="4" t="s">
        <v>53</v>
      </c>
      <c r="B30" s="13">
        <v>17</v>
      </c>
      <c r="C30" s="608">
        <v>46.421452172250902</v>
      </c>
      <c r="D30" s="610">
        <v>38.6908223504023</v>
      </c>
    </row>
    <row r="31" spans="1:4" x14ac:dyDescent="0.3">
      <c r="A31" s="4" t="s">
        <v>54</v>
      </c>
      <c r="B31" s="13">
        <v>13</v>
      </c>
      <c r="C31" s="608">
        <v>30.342638409112102</v>
      </c>
      <c r="D31" s="610">
        <v>21.242478823183902</v>
      </c>
    </row>
    <row r="32" spans="1:4" x14ac:dyDescent="0.3">
      <c r="A32" s="4" t="s">
        <v>55</v>
      </c>
      <c r="B32" s="13" t="s">
        <v>34</v>
      </c>
      <c r="C32" s="608" t="s">
        <v>34</v>
      </c>
      <c r="D32" s="610" t="s">
        <v>34</v>
      </c>
    </row>
    <row r="33" spans="1:4" x14ac:dyDescent="0.3">
      <c r="A33" s="4" t="s">
        <v>56</v>
      </c>
      <c r="B33" s="13">
        <v>26</v>
      </c>
      <c r="C33" s="608">
        <v>60.161510516694797</v>
      </c>
      <c r="D33" s="610">
        <v>44.616518861550503</v>
      </c>
    </row>
    <row r="34" spans="1:4" x14ac:dyDescent="0.3">
      <c r="A34" s="4" t="s">
        <v>57</v>
      </c>
      <c r="B34" s="13">
        <v>44</v>
      </c>
      <c r="C34" s="608">
        <v>87.058032092756406</v>
      </c>
      <c r="D34" s="610">
        <v>66.331465071936407</v>
      </c>
    </row>
    <row r="35" spans="1:4" x14ac:dyDescent="0.3">
      <c r="A35" s="4" t="s">
        <v>58</v>
      </c>
      <c r="B35" s="13">
        <v>17</v>
      </c>
      <c r="C35" s="608">
        <v>55.664702030124403</v>
      </c>
      <c r="D35" s="610">
        <v>41.126950995489302</v>
      </c>
    </row>
    <row r="36" spans="1:4" x14ac:dyDescent="0.3">
      <c r="A36" s="4" t="s">
        <v>59</v>
      </c>
      <c r="B36" s="13">
        <v>18</v>
      </c>
      <c r="C36" s="608">
        <v>75.763953194713395</v>
      </c>
      <c r="D36" s="610">
        <v>68.156390378585698</v>
      </c>
    </row>
    <row r="37" spans="1:4" x14ac:dyDescent="0.3">
      <c r="A37" s="4" t="s">
        <v>60</v>
      </c>
      <c r="B37" s="13">
        <v>28</v>
      </c>
      <c r="C37" s="608">
        <v>39.650509084214796</v>
      </c>
      <c r="D37" s="610">
        <v>27.426142688778</v>
      </c>
    </row>
    <row r="38" spans="1:4" x14ac:dyDescent="0.3">
      <c r="A38" s="4" t="s">
        <v>61</v>
      </c>
      <c r="B38" s="13">
        <v>15</v>
      </c>
      <c r="C38" s="608">
        <v>110.188790127084</v>
      </c>
      <c r="D38" s="610">
        <v>82.835767805465395</v>
      </c>
    </row>
    <row r="39" spans="1:4" x14ac:dyDescent="0.3">
      <c r="A39" s="4" t="s">
        <v>62</v>
      </c>
      <c r="B39" s="13">
        <v>67</v>
      </c>
      <c r="C39" s="608">
        <v>103.916246607212</v>
      </c>
      <c r="D39" s="610">
        <v>81.039541996079095</v>
      </c>
    </row>
    <row r="40" spans="1:4" x14ac:dyDescent="0.3">
      <c r="A40" s="4" t="s">
        <v>4</v>
      </c>
      <c r="B40" s="13">
        <v>159</v>
      </c>
      <c r="C40" s="608">
        <v>43.073905611256599</v>
      </c>
      <c r="D40" s="610">
        <v>33.615571327616401</v>
      </c>
    </row>
    <row r="41" spans="1:4" x14ac:dyDescent="0.3">
      <c r="A41" s="4" t="s">
        <v>63</v>
      </c>
      <c r="B41" s="13" t="s">
        <v>34</v>
      </c>
      <c r="C41" s="608" t="s">
        <v>34</v>
      </c>
      <c r="D41" s="610" t="s">
        <v>34</v>
      </c>
    </row>
    <row r="42" spans="1:4" x14ac:dyDescent="0.3">
      <c r="A42" s="4" t="s">
        <v>64</v>
      </c>
      <c r="B42" s="13">
        <v>14</v>
      </c>
      <c r="C42" s="608">
        <v>55.044428717464797</v>
      </c>
      <c r="D42" s="610">
        <v>45.318104744049499</v>
      </c>
    </row>
    <row r="43" spans="1:4" x14ac:dyDescent="0.3">
      <c r="A43" s="4" t="s">
        <v>65</v>
      </c>
      <c r="B43" s="13">
        <v>23</v>
      </c>
      <c r="C43" s="608">
        <v>85.517754229410698</v>
      </c>
      <c r="D43" s="610">
        <v>52.346640041027101</v>
      </c>
    </row>
    <row r="44" spans="1:4" x14ac:dyDescent="0.3">
      <c r="A44" s="4" t="s">
        <v>66</v>
      </c>
      <c r="B44" s="13">
        <v>25</v>
      </c>
      <c r="C44" s="608">
        <v>43.646775376235198</v>
      </c>
      <c r="D44" s="610">
        <v>30.784397098260602</v>
      </c>
    </row>
    <row r="45" spans="1:4" x14ac:dyDescent="0.3">
      <c r="A45" s="4" t="s">
        <v>67</v>
      </c>
      <c r="B45" s="13">
        <v>15</v>
      </c>
      <c r="C45" s="608">
        <v>84.755339586393902</v>
      </c>
      <c r="D45" s="610">
        <v>66.256347795886001</v>
      </c>
    </row>
    <row r="46" spans="1:4" x14ac:dyDescent="0.3">
      <c r="A46" s="4" t="s">
        <v>68</v>
      </c>
      <c r="B46" s="13">
        <v>17</v>
      </c>
      <c r="C46" s="608">
        <v>60.8228980322003</v>
      </c>
      <c r="D46" s="610">
        <v>48.3319427053152</v>
      </c>
    </row>
    <row r="47" spans="1:4" x14ac:dyDescent="0.3">
      <c r="A47" s="4" t="s">
        <v>69</v>
      </c>
      <c r="B47" s="13">
        <v>24</v>
      </c>
      <c r="C47" s="608">
        <v>74.457853752365594</v>
      </c>
      <c r="D47" s="610">
        <v>47.759875902320701</v>
      </c>
    </row>
    <row r="48" spans="1:4" x14ac:dyDescent="0.3">
      <c r="A48" s="4" t="s">
        <v>70</v>
      </c>
      <c r="B48" s="13">
        <v>12</v>
      </c>
      <c r="C48" s="608">
        <v>47.410216901742302</v>
      </c>
      <c r="D48" s="610">
        <v>46.622067869183397</v>
      </c>
    </row>
    <row r="49" spans="1:4" x14ac:dyDescent="0.3">
      <c r="A49" s="4" t="s">
        <v>71</v>
      </c>
      <c r="B49" s="13" t="s">
        <v>34</v>
      </c>
      <c r="C49" s="608" t="s">
        <v>34</v>
      </c>
      <c r="D49" s="610" t="s">
        <v>34</v>
      </c>
    </row>
    <row r="50" spans="1:4" x14ac:dyDescent="0.3">
      <c r="A50" s="4" t="s">
        <v>72</v>
      </c>
      <c r="B50" s="13" t="s">
        <v>34</v>
      </c>
      <c r="C50" s="608" t="s">
        <v>34</v>
      </c>
      <c r="D50" s="610" t="s">
        <v>34</v>
      </c>
    </row>
    <row r="51" spans="1:4" x14ac:dyDescent="0.3">
      <c r="A51" s="4" t="s">
        <v>73</v>
      </c>
      <c r="B51" s="13" t="s">
        <v>34</v>
      </c>
      <c r="C51" s="608" t="s">
        <v>34</v>
      </c>
      <c r="D51" s="610" t="s">
        <v>34</v>
      </c>
    </row>
    <row r="52" spans="1:4" x14ac:dyDescent="0.3">
      <c r="A52" s="4" t="s">
        <v>74</v>
      </c>
      <c r="B52" s="13">
        <v>27</v>
      </c>
      <c r="C52" s="608">
        <v>48.548053582666498</v>
      </c>
      <c r="D52" s="610">
        <v>36.969417450606997</v>
      </c>
    </row>
    <row r="53" spans="1:4" x14ac:dyDescent="0.3">
      <c r="A53" s="4" t="s">
        <v>75</v>
      </c>
      <c r="B53" s="13" t="s">
        <v>34</v>
      </c>
      <c r="C53" s="608" t="s">
        <v>34</v>
      </c>
      <c r="D53" s="610" t="s">
        <v>34</v>
      </c>
    </row>
    <row r="54" spans="1:4" x14ac:dyDescent="0.3">
      <c r="A54" s="4" t="s">
        <v>5</v>
      </c>
      <c r="B54" s="13">
        <v>187</v>
      </c>
      <c r="C54" s="608">
        <v>38.423210084551599</v>
      </c>
      <c r="D54" s="610">
        <v>35.616144527866297</v>
      </c>
    </row>
    <row r="55" spans="1:4" x14ac:dyDescent="0.3">
      <c r="A55" s="4" t="s">
        <v>76</v>
      </c>
      <c r="B55" s="13" t="s">
        <v>34</v>
      </c>
      <c r="C55" s="608" t="s">
        <v>34</v>
      </c>
      <c r="D55" s="610" t="s">
        <v>34</v>
      </c>
    </row>
    <row r="56" spans="1:4" x14ac:dyDescent="0.3">
      <c r="A56" s="4" t="s">
        <v>77</v>
      </c>
      <c r="B56" s="13" t="s">
        <v>34</v>
      </c>
      <c r="C56" s="608" t="s">
        <v>34</v>
      </c>
      <c r="D56" s="610" t="s">
        <v>34</v>
      </c>
    </row>
    <row r="57" spans="1:4" x14ac:dyDescent="0.3">
      <c r="A57" s="4" t="s">
        <v>78</v>
      </c>
      <c r="B57" s="13">
        <v>29</v>
      </c>
      <c r="C57" s="608">
        <v>64.698926890212604</v>
      </c>
      <c r="D57" s="610">
        <v>56.574072242552703</v>
      </c>
    </row>
    <row r="58" spans="1:4" x14ac:dyDescent="0.3">
      <c r="A58" s="4" t="s">
        <v>79</v>
      </c>
      <c r="B58" s="13" t="s">
        <v>34</v>
      </c>
      <c r="C58" s="608" t="s">
        <v>34</v>
      </c>
      <c r="D58" s="610" t="s">
        <v>34</v>
      </c>
    </row>
    <row r="59" spans="1:4" x14ac:dyDescent="0.3">
      <c r="A59" s="4" t="s">
        <v>80</v>
      </c>
      <c r="B59" s="13">
        <v>19</v>
      </c>
      <c r="C59" s="608">
        <v>53.622329466881197</v>
      </c>
      <c r="D59" s="610">
        <v>42.936645555530198</v>
      </c>
    </row>
    <row r="60" spans="1:4" x14ac:dyDescent="0.3">
      <c r="A60" s="4" t="s">
        <v>81</v>
      </c>
      <c r="B60" s="13">
        <v>18</v>
      </c>
      <c r="C60" s="608">
        <v>31.749391469996802</v>
      </c>
      <c r="D60" s="610">
        <v>17.663132837398699</v>
      </c>
    </row>
    <row r="61" spans="1:4" x14ac:dyDescent="0.3">
      <c r="A61" s="4" t="s">
        <v>82</v>
      </c>
      <c r="B61" s="13">
        <v>31</v>
      </c>
      <c r="C61" s="608">
        <v>57.347935474322902</v>
      </c>
      <c r="D61" s="610">
        <v>41.814425574759397</v>
      </c>
    </row>
    <row r="62" spans="1:4" x14ac:dyDescent="0.3">
      <c r="A62" s="4" t="s">
        <v>83</v>
      </c>
      <c r="B62" s="13">
        <v>17</v>
      </c>
      <c r="C62" s="608">
        <v>65.736050423417495</v>
      </c>
      <c r="D62" s="610">
        <v>47.233054776802099</v>
      </c>
    </row>
    <row r="63" spans="1:4" x14ac:dyDescent="0.3">
      <c r="A63" s="4" t="s">
        <v>84</v>
      </c>
      <c r="B63" s="13" t="s">
        <v>34</v>
      </c>
      <c r="C63" s="608" t="s">
        <v>34</v>
      </c>
      <c r="D63" s="610" t="s">
        <v>34</v>
      </c>
    </row>
    <row r="64" spans="1:4" x14ac:dyDescent="0.3">
      <c r="A64" s="4" t="s">
        <v>6</v>
      </c>
      <c r="B64" s="13">
        <v>43</v>
      </c>
      <c r="C64" s="608">
        <v>43.539453832990802</v>
      </c>
      <c r="D64" s="610">
        <v>37.631587506668097</v>
      </c>
    </row>
    <row r="65" spans="1:4" x14ac:dyDescent="0.3">
      <c r="A65" s="4" t="s">
        <v>85</v>
      </c>
      <c r="B65" s="13">
        <v>17</v>
      </c>
      <c r="C65" s="608">
        <v>58.874458874458902</v>
      </c>
      <c r="D65" s="610">
        <v>43.041904310898502</v>
      </c>
    </row>
    <row r="66" spans="1:4" x14ac:dyDescent="0.3">
      <c r="A66" s="4" t="s">
        <v>86</v>
      </c>
      <c r="B66" s="13" t="s">
        <v>34</v>
      </c>
      <c r="C66" s="608" t="s">
        <v>34</v>
      </c>
      <c r="D66" s="610" t="s">
        <v>34</v>
      </c>
    </row>
    <row r="67" spans="1:4" x14ac:dyDescent="0.3">
      <c r="A67" s="4" t="s">
        <v>87</v>
      </c>
      <c r="B67" s="13">
        <v>42</v>
      </c>
      <c r="C67" s="608">
        <v>40.092786162261199</v>
      </c>
      <c r="D67" s="610">
        <v>39.736567561888101</v>
      </c>
    </row>
    <row r="68" spans="1:4" x14ac:dyDescent="0.3">
      <c r="A68" s="4" t="s">
        <v>88</v>
      </c>
      <c r="B68" s="13" t="s">
        <v>34</v>
      </c>
      <c r="C68" s="608" t="s">
        <v>34</v>
      </c>
      <c r="D68" s="610" t="s">
        <v>34</v>
      </c>
    </row>
    <row r="69" spans="1:4" x14ac:dyDescent="0.3">
      <c r="A69" s="4" t="s">
        <v>89</v>
      </c>
      <c r="B69" s="13">
        <v>23</v>
      </c>
      <c r="C69" s="608">
        <v>49.249480739170501</v>
      </c>
      <c r="D69" s="610">
        <v>35.996134162860699</v>
      </c>
    </row>
    <row r="70" spans="1:4" x14ac:dyDescent="0.3">
      <c r="A70" s="4" t="s">
        <v>90</v>
      </c>
      <c r="B70" s="13">
        <v>60</v>
      </c>
      <c r="C70" s="608">
        <v>26.327452073067501</v>
      </c>
      <c r="D70" s="610">
        <v>46.4679761682265</v>
      </c>
    </row>
    <row r="71" spans="1:4" x14ac:dyDescent="0.3">
      <c r="A71" s="4" t="s">
        <v>91</v>
      </c>
      <c r="B71" s="13" t="s">
        <v>34</v>
      </c>
      <c r="C71" s="608" t="s">
        <v>34</v>
      </c>
      <c r="D71" s="610" t="s">
        <v>34</v>
      </c>
    </row>
    <row r="72" spans="1:4" x14ac:dyDescent="0.3">
      <c r="A72" s="4" t="s">
        <v>92</v>
      </c>
      <c r="B72" s="13" t="s">
        <v>34</v>
      </c>
      <c r="C72" s="608" t="s">
        <v>34</v>
      </c>
      <c r="D72" s="610" t="s">
        <v>34</v>
      </c>
    </row>
    <row r="73" spans="1:4" x14ac:dyDescent="0.3">
      <c r="A73" s="4" t="s">
        <v>93</v>
      </c>
      <c r="B73" s="13">
        <v>16</v>
      </c>
      <c r="C73" s="608">
        <v>52.512389641931101</v>
      </c>
      <c r="D73" s="610">
        <v>37.685613597528501</v>
      </c>
    </row>
    <row r="74" spans="1:4" x14ac:dyDescent="0.3">
      <c r="A74" s="4" t="s">
        <v>94</v>
      </c>
      <c r="B74" s="13">
        <v>23</v>
      </c>
      <c r="C74" s="608">
        <v>100.630031501575</v>
      </c>
      <c r="D74" s="610">
        <v>81.459485364390702</v>
      </c>
    </row>
    <row r="75" spans="1:4" x14ac:dyDescent="0.3">
      <c r="A75" s="4" t="s">
        <v>95</v>
      </c>
      <c r="B75" s="13" t="s">
        <v>34</v>
      </c>
      <c r="C75" s="608" t="s">
        <v>34</v>
      </c>
      <c r="D75" s="610" t="s">
        <v>34</v>
      </c>
    </row>
    <row r="76" spans="1:4" x14ac:dyDescent="0.3">
      <c r="A76" s="4" t="s">
        <v>96</v>
      </c>
      <c r="B76" s="13" t="s">
        <v>34</v>
      </c>
      <c r="C76" s="608" t="s">
        <v>34</v>
      </c>
      <c r="D76" s="610" t="s">
        <v>34</v>
      </c>
    </row>
    <row r="77" spans="1:4" x14ac:dyDescent="0.3">
      <c r="A77" s="4" t="s">
        <v>97</v>
      </c>
      <c r="B77" s="13">
        <v>15</v>
      </c>
      <c r="C77" s="608">
        <v>84.488002703616104</v>
      </c>
      <c r="D77" s="610">
        <v>65.155094116349602</v>
      </c>
    </row>
    <row r="78" spans="1:4" x14ac:dyDescent="0.3">
      <c r="A78" s="4" t="s">
        <v>98</v>
      </c>
      <c r="B78" s="13">
        <v>61</v>
      </c>
      <c r="C78" s="608">
        <v>75.132405468653801</v>
      </c>
      <c r="D78" s="610">
        <v>68.098918529007705</v>
      </c>
    </row>
    <row r="79" spans="1:4" x14ac:dyDescent="0.3">
      <c r="A79" s="4" t="s">
        <v>99</v>
      </c>
      <c r="B79" s="13">
        <v>15</v>
      </c>
      <c r="C79" s="608">
        <v>45.2556946749133</v>
      </c>
      <c r="D79" s="610">
        <v>36.932649296614997</v>
      </c>
    </row>
    <row r="80" spans="1:4" x14ac:dyDescent="0.3">
      <c r="A80" s="4" t="s">
        <v>100</v>
      </c>
      <c r="B80" s="13">
        <v>15</v>
      </c>
      <c r="C80" s="608">
        <v>27.780864540504499</v>
      </c>
      <c r="D80" s="610">
        <v>17.7210505754738</v>
      </c>
    </row>
    <row r="81" spans="1:4" x14ac:dyDescent="0.3">
      <c r="A81" s="4" t="s">
        <v>101</v>
      </c>
      <c r="B81" s="13">
        <v>22</v>
      </c>
      <c r="C81" s="608">
        <v>29.686804215526202</v>
      </c>
      <c r="D81" s="610">
        <v>33.564005684525597</v>
      </c>
    </row>
    <row r="82" spans="1:4" x14ac:dyDescent="0.3">
      <c r="A82" s="4" t="s">
        <v>102</v>
      </c>
      <c r="B82" s="13">
        <v>97</v>
      </c>
      <c r="C82" s="608">
        <v>27.5419517873875</v>
      </c>
      <c r="D82" s="610">
        <v>42.055084266869898</v>
      </c>
    </row>
    <row r="83" spans="1:4" x14ac:dyDescent="0.3">
      <c r="A83" s="4" t="s">
        <v>103</v>
      </c>
      <c r="B83" s="13">
        <v>13</v>
      </c>
      <c r="C83" s="608">
        <v>59.341762906833402</v>
      </c>
      <c r="D83" s="610">
        <v>51.843493702342499</v>
      </c>
    </row>
    <row r="84" spans="1:4" x14ac:dyDescent="0.3">
      <c r="A84" s="4" t="s">
        <v>104</v>
      </c>
      <c r="B84" s="13" t="s">
        <v>34</v>
      </c>
      <c r="C84" s="608" t="s">
        <v>34</v>
      </c>
      <c r="D84" s="610" t="s">
        <v>34</v>
      </c>
    </row>
    <row r="85" spans="1:4" x14ac:dyDescent="0.3">
      <c r="A85" s="4" t="s">
        <v>105</v>
      </c>
      <c r="B85" s="13">
        <v>45</v>
      </c>
      <c r="C85" s="608">
        <v>45.220676903288101</v>
      </c>
      <c r="D85" s="610">
        <v>38.591268628527096</v>
      </c>
    </row>
    <row r="86" spans="1:4" x14ac:dyDescent="0.3">
      <c r="A86" s="4" t="s">
        <v>9</v>
      </c>
      <c r="B86" s="13">
        <v>236</v>
      </c>
      <c r="C86" s="608">
        <v>25.528609891471</v>
      </c>
      <c r="D86" s="610">
        <v>27.909170139881599</v>
      </c>
    </row>
    <row r="87" spans="1:4" x14ac:dyDescent="0.3">
      <c r="A87" s="4" t="s">
        <v>106</v>
      </c>
      <c r="B87" s="13">
        <v>13</v>
      </c>
      <c r="C87" s="608">
        <v>64.404260589546695</v>
      </c>
      <c r="D87" s="610">
        <v>65.404164688877401</v>
      </c>
    </row>
    <row r="88" spans="1:4" x14ac:dyDescent="0.3">
      <c r="A88" s="4" t="s">
        <v>107</v>
      </c>
      <c r="B88" s="13" t="s">
        <v>34</v>
      </c>
      <c r="C88" s="608" t="s">
        <v>34</v>
      </c>
      <c r="D88" s="610" t="s">
        <v>34</v>
      </c>
    </row>
    <row r="89" spans="1:4" x14ac:dyDescent="0.3">
      <c r="A89" s="4" t="s">
        <v>12</v>
      </c>
      <c r="B89" s="13">
        <v>88</v>
      </c>
      <c r="C89" s="608">
        <v>55.2579857208341</v>
      </c>
      <c r="D89" s="610">
        <v>35.598620330373898</v>
      </c>
    </row>
    <row r="90" spans="1:4" x14ac:dyDescent="0.3">
      <c r="A90" s="4" t="s">
        <v>108</v>
      </c>
      <c r="B90" s="13">
        <v>76</v>
      </c>
      <c r="C90" s="608">
        <v>37.894086029547402</v>
      </c>
      <c r="D90" s="610">
        <v>36.902905233591397</v>
      </c>
    </row>
    <row r="91" spans="1:4" x14ac:dyDescent="0.3">
      <c r="A91" s="4" t="s">
        <v>109</v>
      </c>
      <c r="B91" s="13">
        <v>24</v>
      </c>
      <c r="C91" s="608">
        <v>39.341037619867201</v>
      </c>
      <c r="D91" s="610">
        <v>41.527279801756201</v>
      </c>
    </row>
    <row r="92" spans="1:4" x14ac:dyDescent="0.3">
      <c r="A92" s="4" t="s">
        <v>110</v>
      </c>
      <c r="B92" s="13" t="s">
        <v>34</v>
      </c>
      <c r="C92" s="608" t="s">
        <v>34</v>
      </c>
      <c r="D92" s="610" t="s">
        <v>34</v>
      </c>
    </row>
    <row r="93" spans="1:4" x14ac:dyDescent="0.3">
      <c r="A93" s="4" t="s">
        <v>111</v>
      </c>
      <c r="B93" s="13" t="s">
        <v>34</v>
      </c>
      <c r="C93" s="608" t="s">
        <v>34</v>
      </c>
      <c r="D93" s="610" t="s">
        <v>34</v>
      </c>
    </row>
    <row r="94" spans="1:4" x14ac:dyDescent="0.3">
      <c r="A94" s="4" t="s">
        <v>112</v>
      </c>
      <c r="B94" s="13" t="s">
        <v>34</v>
      </c>
      <c r="C94" s="608" t="s">
        <v>34</v>
      </c>
      <c r="D94" s="610" t="s">
        <v>34</v>
      </c>
    </row>
    <row r="95" spans="1:4" x14ac:dyDescent="0.3">
      <c r="A95" s="4" t="s">
        <v>113</v>
      </c>
      <c r="B95" s="13" t="s">
        <v>34</v>
      </c>
      <c r="C95" s="608" t="s">
        <v>34</v>
      </c>
      <c r="D95" s="610" t="s">
        <v>34</v>
      </c>
    </row>
    <row r="96" spans="1:4" x14ac:dyDescent="0.3">
      <c r="A96" s="4" t="s">
        <v>114</v>
      </c>
      <c r="B96" s="13">
        <v>13</v>
      </c>
      <c r="C96" s="608">
        <v>31.308703819661901</v>
      </c>
      <c r="D96" s="610">
        <v>26.4293236514055</v>
      </c>
    </row>
    <row r="97" spans="1:4" x14ac:dyDescent="0.3">
      <c r="A97" s="4" t="s">
        <v>115</v>
      </c>
      <c r="B97" s="13">
        <v>47</v>
      </c>
      <c r="C97" s="608">
        <v>35.012179768919601</v>
      </c>
      <c r="D97" s="610">
        <v>27.383058341652301</v>
      </c>
    </row>
    <row r="98" spans="1:4" x14ac:dyDescent="0.3">
      <c r="A98" s="4" t="s">
        <v>116</v>
      </c>
      <c r="B98" s="13" t="s">
        <v>34</v>
      </c>
      <c r="C98" s="608" t="s">
        <v>34</v>
      </c>
      <c r="D98" s="610" t="s">
        <v>34</v>
      </c>
    </row>
    <row r="99" spans="1:4" x14ac:dyDescent="0.3">
      <c r="A99" s="4" t="s">
        <v>117</v>
      </c>
      <c r="B99" s="13">
        <v>15</v>
      </c>
      <c r="C99" s="608">
        <v>45.396767750136199</v>
      </c>
      <c r="D99" s="610">
        <v>35.562824344360898</v>
      </c>
    </row>
    <row r="100" spans="1:4" x14ac:dyDescent="0.3">
      <c r="A100" s="4" t="s">
        <v>22</v>
      </c>
      <c r="B100" s="13">
        <v>33</v>
      </c>
      <c r="C100" s="608">
        <v>119.29723085821701</v>
      </c>
      <c r="D100" s="610">
        <v>84.590673736415198</v>
      </c>
    </row>
    <row r="101" spans="1:4" x14ac:dyDescent="0.3">
      <c r="A101" s="4" t="s">
        <v>118</v>
      </c>
      <c r="B101" s="13">
        <v>78</v>
      </c>
      <c r="C101" s="608">
        <v>30.4991299927662</v>
      </c>
      <c r="D101" s="610">
        <v>34.361115395173996</v>
      </c>
    </row>
    <row r="102" spans="1:4" x14ac:dyDescent="0.3">
      <c r="A102" s="4" t="s">
        <v>119</v>
      </c>
      <c r="B102" s="13">
        <v>57</v>
      </c>
      <c r="C102" s="608">
        <v>37.520488161298601</v>
      </c>
      <c r="D102" s="610">
        <v>40.138199757592503</v>
      </c>
    </row>
    <row r="103" spans="1:4" ht="24" customHeight="1" x14ac:dyDescent="0.3">
      <c r="A103" s="690" t="s">
        <v>177</v>
      </c>
      <c r="B103" s="691"/>
      <c r="C103" s="691"/>
      <c r="D103" s="691"/>
    </row>
    <row r="104" spans="1:4" ht="14.4" customHeight="1" x14ac:dyDescent="0.3">
      <c r="A104" s="690" t="s">
        <v>26</v>
      </c>
      <c r="B104" s="691"/>
      <c r="C104" s="691"/>
      <c r="D104" s="691"/>
    </row>
  </sheetData>
  <mergeCells count="6">
    <mergeCell ref="A104:D104"/>
    <mergeCell ref="A1:D1"/>
    <mergeCell ref="A2:D2"/>
    <mergeCell ref="A4:A5"/>
    <mergeCell ref="B4:D4"/>
    <mergeCell ref="A103:D103"/>
  </mergeCells>
  <pageMargins left="0.7" right="0.7" top="0.75" bottom="0.75" header="0.3" footer="0.3"/>
  <pageSetup paperSize="9" fitToHeight="0" orientation="landscape" horizontalDpi="300" verticalDpi="300"/>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700-000000000000}">
  <sheetPr>
    <pageSetUpPr fitToPage="1"/>
  </sheetPr>
  <dimension ref="A1:K23"/>
  <sheetViews>
    <sheetView workbookViewId="0">
      <pane ySplit="5" topLeftCell="A6" activePane="bottomLeft" state="frozen"/>
      <selection pane="bottomLeft" sqref="A1:XFD1048576"/>
    </sheetView>
  </sheetViews>
  <sheetFormatPr defaultColWidth="11.5546875" defaultRowHeight="14.4" x14ac:dyDescent="0.3"/>
  <cols>
    <col min="1" max="1" width="23.88671875" customWidth="1"/>
    <col min="2" max="10" width="17.109375" customWidth="1"/>
  </cols>
  <sheetData>
    <row r="1" spans="1:11" ht="21" x14ac:dyDescent="0.4">
      <c r="A1" s="692" t="s">
        <v>227</v>
      </c>
      <c r="B1" s="692"/>
      <c r="C1" s="692"/>
      <c r="D1" s="692"/>
      <c r="E1" s="692"/>
      <c r="F1" s="692"/>
      <c r="G1" s="692"/>
      <c r="H1" s="692"/>
      <c r="I1" s="692"/>
      <c r="J1" s="692"/>
    </row>
    <row r="2" spans="1:11" ht="21" x14ac:dyDescent="0.4">
      <c r="A2" s="692" t="s">
        <v>192</v>
      </c>
      <c r="B2" s="692"/>
      <c r="C2" s="692"/>
      <c r="D2" s="692"/>
      <c r="E2" s="692"/>
      <c r="F2" s="692"/>
      <c r="G2" s="692"/>
      <c r="H2" s="692"/>
      <c r="I2" s="692"/>
      <c r="J2" s="692"/>
    </row>
    <row r="3" spans="1:11" x14ac:dyDescent="0.3">
      <c r="A3" s="3"/>
      <c r="B3" s="3"/>
      <c r="C3" s="3"/>
      <c r="D3" s="3"/>
      <c r="E3" s="3"/>
      <c r="F3" s="3"/>
      <c r="G3" s="3"/>
      <c r="H3" s="3"/>
      <c r="I3" s="3"/>
      <c r="J3" s="3"/>
    </row>
    <row r="4" spans="1:11" x14ac:dyDescent="0.3">
      <c r="A4" s="693" t="s">
        <v>20</v>
      </c>
      <c r="B4" s="694" t="s">
        <v>21</v>
      </c>
      <c r="C4" s="694" t="s">
        <v>17</v>
      </c>
      <c r="D4" s="694" t="s">
        <v>17</v>
      </c>
      <c r="E4" s="694" t="s">
        <v>22</v>
      </c>
      <c r="F4" s="694" t="s">
        <v>17</v>
      </c>
      <c r="G4" s="694" t="s">
        <v>17</v>
      </c>
      <c r="H4" s="694" t="s">
        <v>23</v>
      </c>
      <c r="I4" s="694" t="s">
        <v>17</v>
      </c>
      <c r="J4" s="694" t="s">
        <v>17</v>
      </c>
      <c r="K4" t="s">
        <v>17</v>
      </c>
    </row>
    <row r="5" spans="1:11" ht="27.6" x14ac:dyDescent="0.3">
      <c r="A5" s="693" t="s">
        <v>17</v>
      </c>
      <c r="B5" s="5" t="s">
        <v>18</v>
      </c>
      <c r="C5" s="5" t="s">
        <v>19</v>
      </c>
      <c r="D5" s="5" t="s">
        <v>193</v>
      </c>
      <c r="E5" s="5" t="s">
        <v>18</v>
      </c>
      <c r="F5" s="5" t="s">
        <v>19</v>
      </c>
      <c r="G5" s="5" t="s">
        <v>193</v>
      </c>
      <c r="H5" s="5" t="s">
        <v>18</v>
      </c>
      <c r="I5" s="5" t="s">
        <v>19</v>
      </c>
      <c r="J5" s="5" t="s">
        <v>193</v>
      </c>
      <c r="K5" t="s">
        <v>17</v>
      </c>
    </row>
    <row r="6" spans="1:11" x14ac:dyDescent="0.3">
      <c r="A6" s="3"/>
      <c r="B6" s="3"/>
      <c r="C6" s="3"/>
      <c r="D6" s="3"/>
      <c r="E6" s="3"/>
      <c r="F6" s="3"/>
      <c r="G6" s="3"/>
      <c r="H6" s="3"/>
      <c r="I6" s="3"/>
      <c r="J6" s="3"/>
    </row>
    <row r="7" spans="1:11" x14ac:dyDescent="0.3">
      <c r="A7" s="6" t="s">
        <v>1</v>
      </c>
      <c r="B7" s="14">
        <v>4440</v>
      </c>
      <c r="C7" s="613">
        <v>63.654362546002503</v>
      </c>
      <c r="D7" s="615">
        <v>51.280350491636703</v>
      </c>
      <c r="E7" s="14">
        <v>4073</v>
      </c>
      <c r="F7" s="617">
        <v>74.625388975449994</v>
      </c>
      <c r="G7" s="619">
        <v>54.843997779738402</v>
      </c>
      <c r="H7" s="14">
        <v>334</v>
      </c>
      <c r="I7" s="621">
        <v>28.209483285036601</v>
      </c>
      <c r="J7" s="623">
        <v>30.5851188500604</v>
      </c>
    </row>
    <row r="8" spans="1:11" x14ac:dyDescent="0.3">
      <c r="A8" s="4" t="s">
        <v>2</v>
      </c>
      <c r="B8" s="13">
        <v>250</v>
      </c>
      <c r="C8" s="612">
        <v>35.5133309941886</v>
      </c>
      <c r="D8" s="614">
        <v>36.231583514624504</v>
      </c>
      <c r="E8" s="13">
        <v>197</v>
      </c>
      <c r="F8" s="616">
        <v>42.628328580022199</v>
      </c>
      <c r="G8" s="618">
        <v>39.127627992178603</v>
      </c>
      <c r="H8" s="13">
        <v>51</v>
      </c>
      <c r="I8" s="620">
        <v>26.609065865264199</v>
      </c>
      <c r="J8" s="622">
        <v>30.619896304077098</v>
      </c>
    </row>
    <row r="9" spans="1:11" x14ac:dyDescent="0.3">
      <c r="A9" s="4" t="s">
        <v>3</v>
      </c>
      <c r="B9" s="13">
        <v>732</v>
      </c>
      <c r="C9" s="612">
        <v>92.9643039932741</v>
      </c>
      <c r="D9" s="614">
        <v>60.956849420771597</v>
      </c>
      <c r="E9" s="13">
        <v>714</v>
      </c>
      <c r="F9" s="616">
        <v>96.210855387268893</v>
      </c>
      <c r="G9" s="618">
        <v>61.646327055248001</v>
      </c>
      <c r="H9" s="13">
        <v>12</v>
      </c>
      <c r="I9" s="620">
        <v>62.558648733187397</v>
      </c>
      <c r="J9" s="622">
        <v>63.407692570129299</v>
      </c>
    </row>
    <row r="10" spans="1:11" x14ac:dyDescent="0.3">
      <c r="A10" s="4" t="s">
        <v>4</v>
      </c>
      <c r="B10" s="13">
        <v>271</v>
      </c>
      <c r="C10" s="612">
        <v>73.415273085852505</v>
      </c>
      <c r="D10" s="614">
        <v>55.3701882713655</v>
      </c>
      <c r="E10" s="13">
        <v>226</v>
      </c>
      <c r="F10" s="616">
        <v>80.622721337909098</v>
      </c>
      <c r="G10" s="618">
        <v>56.060287265011098</v>
      </c>
      <c r="H10" s="13">
        <v>43</v>
      </c>
      <c r="I10" s="620">
        <v>61.407517422597998</v>
      </c>
      <c r="J10" s="622">
        <v>50.718727846456801</v>
      </c>
    </row>
    <row r="11" spans="1:11" x14ac:dyDescent="0.3">
      <c r="A11" s="4" t="s">
        <v>5</v>
      </c>
      <c r="B11" s="13">
        <v>320</v>
      </c>
      <c r="C11" s="612">
        <v>65.750947738270099</v>
      </c>
      <c r="D11" s="614">
        <v>54.973381279588999</v>
      </c>
      <c r="E11" s="13">
        <v>303</v>
      </c>
      <c r="F11" s="616">
        <v>72.646365643783497</v>
      </c>
      <c r="G11" s="618">
        <v>57.139988307667501</v>
      </c>
      <c r="H11" s="13">
        <v>15</v>
      </c>
      <c r="I11" s="620">
        <v>34.648433890788098</v>
      </c>
      <c r="J11" s="622">
        <v>34.559127824720697</v>
      </c>
    </row>
    <row r="12" spans="1:11" x14ac:dyDescent="0.3">
      <c r="A12" s="4" t="s">
        <v>6</v>
      </c>
      <c r="B12" s="13">
        <v>36</v>
      </c>
      <c r="C12" s="612">
        <v>36.451635767155103</v>
      </c>
      <c r="D12" s="614">
        <v>27.5175905049636</v>
      </c>
      <c r="E12" s="13" t="s">
        <v>34</v>
      </c>
      <c r="F12" s="616" t="s">
        <v>34</v>
      </c>
      <c r="G12" s="618" t="s">
        <v>34</v>
      </c>
      <c r="H12" s="13" t="s">
        <v>34</v>
      </c>
      <c r="I12" s="620" t="s">
        <v>34</v>
      </c>
      <c r="J12" s="622" t="s">
        <v>34</v>
      </c>
    </row>
    <row r="13" spans="1:11" x14ac:dyDescent="0.3">
      <c r="A13" s="4" t="s">
        <v>7</v>
      </c>
      <c r="B13" s="13">
        <v>637</v>
      </c>
      <c r="C13" s="612">
        <v>45.092907671386698</v>
      </c>
      <c r="D13" s="614">
        <v>45.582729775771</v>
      </c>
      <c r="E13" s="13">
        <v>591</v>
      </c>
      <c r="F13" s="616">
        <v>50.919962606998702</v>
      </c>
      <c r="G13" s="618">
        <v>46.852399712436601</v>
      </c>
      <c r="H13" s="13">
        <v>38</v>
      </c>
      <c r="I13" s="620">
        <v>23.316745718616001</v>
      </c>
      <c r="J13" s="622">
        <v>39.8599823942413</v>
      </c>
    </row>
    <row r="14" spans="1:11" x14ac:dyDescent="0.3">
      <c r="A14" s="4" t="s">
        <v>8</v>
      </c>
      <c r="B14" s="13">
        <v>357</v>
      </c>
      <c r="C14" s="612">
        <v>98.931155554693404</v>
      </c>
      <c r="D14" s="614">
        <v>65.283111359595495</v>
      </c>
      <c r="E14" s="13" t="s">
        <v>34</v>
      </c>
      <c r="F14" s="616" t="s">
        <v>34</v>
      </c>
      <c r="G14" s="618" t="s">
        <v>34</v>
      </c>
      <c r="H14" s="13" t="s">
        <v>34</v>
      </c>
      <c r="I14" s="620" t="s">
        <v>34</v>
      </c>
      <c r="J14" s="622" t="s">
        <v>34</v>
      </c>
    </row>
    <row r="15" spans="1:11" x14ac:dyDescent="0.3">
      <c r="A15" s="4" t="s">
        <v>9</v>
      </c>
      <c r="B15" s="13">
        <v>311</v>
      </c>
      <c r="C15" s="612">
        <v>33.641515577319801</v>
      </c>
      <c r="D15" s="614">
        <v>31.668785519419899</v>
      </c>
      <c r="E15" s="13">
        <v>182</v>
      </c>
      <c r="F15" s="616">
        <v>48.766110232844802</v>
      </c>
      <c r="G15" s="618">
        <v>35.5349642005609</v>
      </c>
      <c r="H15" s="13">
        <v>124</v>
      </c>
      <c r="I15" s="620">
        <v>24.552705153691999</v>
      </c>
      <c r="J15" s="622">
        <v>26.085518688955201</v>
      </c>
    </row>
    <row r="16" spans="1:11" x14ac:dyDescent="0.3">
      <c r="A16" s="4" t="s">
        <v>10</v>
      </c>
      <c r="B16" s="13">
        <v>330</v>
      </c>
      <c r="C16" s="612">
        <v>76.669834137592105</v>
      </c>
      <c r="D16" s="614">
        <v>59.349665145641602</v>
      </c>
      <c r="E16" s="13">
        <v>317</v>
      </c>
      <c r="F16" s="616">
        <v>82.779943751419907</v>
      </c>
      <c r="G16" s="618">
        <v>61.575890097853701</v>
      </c>
      <c r="H16" s="13">
        <v>11</v>
      </c>
      <c r="I16" s="620">
        <v>35.506778566817303</v>
      </c>
      <c r="J16" s="622">
        <v>35.031326046517499</v>
      </c>
    </row>
    <row r="17" spans="1:10" x14ac:dyDescent="0.3">
      <c r="A17" s="4" t="s">
        <v>11</v>
      </c>
      <c r="B17" s="13">
        <v>316</v>
      </c>
      <c r="C17" s="612">
        <v>91.459532051356305</v>
      </c>
      <c r="D17" s="614">
        <v>64.488044346432204</v>
      </c>
      <c r="E17" s="13" t="s">
        <v>34</v>
      </c>
      <c r="F17" s="616" t="s">
        <v>34</v>
      </c>
      <c r="G17" s="618" t="s">
        <v>34</v>
      </c>
      <c r="H17" s="13" t="s">
        <v>34</v>
      </c>
      <c r="I17" s="620" t="s">
        <v>34</v>
      </c>
      <c r="J17" s="622" t="s">
        <v>34</v>
      </c>
    </row>
    <row r="18" spans="1:10" x14ac:dyDescent="0.3">
      <c r="A18" s="4" t="s">
        <v>12</v>
      </c>
      <c r="B18" s="13">
        <v>137</v>
      </c>
      <c r="C18" s="612">
        <v>86.026636860844107</v>
      </c>
      <c r="D18" s="614">
        <v>52.158093128536898</v>
      </c>
      <c r="E18" s="13" t="s">
        <v>34</v>
      </c>
      <c r="F18" s="616" t="s">
        <v>34</v>
      </c>
      <c r="G18" s="618" t="s">
        <v>34</v>
      </c>
      <c r="H18" s="13" t="s">
        <v>34</v>
      </c>
      <c r="I18" s="620" t="s">
        <v>34</v>
      </c>
      <c r="J18" s="622" t="s">
        <v>34</v>
      </c>
    </row>
    <row r="19" spans="1:10" x14ac:dyDescent="0.3">
      <c r="A19" s="4" t="s">
        <v>13</v>
      </c>
      <c r="B19" s="13">
        <v>359</v>
      </c>
      <c r="C19" s="612">
        <v>98.055014598998696</v>
      </c>
      <c r="D19" s="614">
        <v>65.060454967546605</v>
      </c>
      <c r="E19" s="13">
        <v>352</v>
      </c>
      <c r="F19" s="616">
        <v>101.28330551878901</v>
      </c>
      <c r="G19" s="618">
        <v>65.934338147549298</v>
      </c>
      <c r="H19" s="13" t="s">
        <v>34</v>
      </c>
      <c r="I19" s="620" t="s">
        <v>34</v>
      </c>
      <c r="J19" s="622" t="s">
        <v>34</v>
      </c>
    </row>
    <row r="20" spans="1:10" x14ac:dyDescent="0.3">
      <c r="A20" s="4" t="s">
        <v>14</v>
      </c>
      <c r="B20" s="13">
        <v>384</v>
      </c>
      <c r="C20" s="612">
        <v>72.455154221927899</v>
      </c>
      <c r="D20" s="614">
        <v>50.592151646879302</v>
      </c>
      <c r="E20" s="13">
        <v>360</v>
      </c>
      <c r="F20" s="616">
        <v>84.734991314663404</v>
      </c>
      <c r="G20" s="618">
        <v>55.345911028576502</v>
      </c>
      <c r="H20" s="13">
        <v>23</v>
      </c>
      <c r="I20" s="620">
        <v>25.995456446308101</v>
      </c>
      <c r="J20" s="622">
        <v>25.21969661212</v>
      </c>
    </row>
    <row r="21" spans="1:10" ht="14.4" customHeight="1" x14ac:dyDescent="0.3">
      <c r="A21" s="690" t="s">
        <v>24</v>
      </c>
      <c r="B21" s="691"/>
      <c r="C21" s="691"/>
      <c r="D21" s="691"/>
      <c r="E21" s="691"/>
      <c r="F21" s="691"/>
      <c r="G21" s="691"/>
      <c r="H21" s="691"/>
      <c r="I21" s="691"/>
      <c r="J21" s="691"/>
    </row>
    <row r="22" spans="1:10" ht="24" customHeight="1" x14ac:dyDescent="0.3">
      <c r="A22" s="690" t="s">
        <v>177</v>
      </c>
      <c r="B22" s="691"/>
      <c r="C22" s="691"/>
      <c r="D22" s="691"/>
      <c r="E22" s="691"/>
      <c r="F22" s="691"/>
      <c r="G22" s="691"/>
      <c r="H22" s="691"/>
      <c r="I22" s="691"/>
      <c r="J22" s="691"/>
    </row>
    <row r="23" spans="1:10" ht="14.4" customHeight="1" x14ac:dyDescent="0.3">
      <c r="A23" s="690" t="s">
        <v>26</v>
      </c>
      <c r="B23" s="691"/>
      <c r="C23" s="691"/>
      <c r="D23" s="691"/>
      <c r="E23" s="691"/>
      <c r="F23" s="691"/>
      <c r="G23" s="691"/>
      <c r="H23" s="691"/>
      <c r="I23" s="691"/>
      <c r="J23" s="691"/>
    </row>
  </sheetData>
  <mergeCells count="9">
    <mergeCell ref="A21:J21"/>
    <mergeCell ref="A22:J22"/>
    <mergeCell ref="A23:J23"/>
    <mergeCell ref="A1:J1"/>
    <mergeCell ref="A2:J2"/>
    <mergeCell ref="A4:A5"/>
    <mergeCell ref="B4:D4"/>
    <mergeCell ref="E4:G4"/>
    <mergeCell ref="H4:J4"/>
  </mergeCells>
  <pageMargins left="0.7" right="0.7" top="0.75" bottom="0.75" header="0.3" footer="0.3"/>
  <pageSetup paperSize="9" fitToHeight="0" orientation="landscape" horizontalDpi="300" verticalDpi="300"/>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800-000000000000}">
  <sheetPr>
    <pageSetUpPr fitToPage="1"/>
  </sheetPr>
  <dimension ref="A1:K23"/>
  <sheetViews>
    <sheetView workbookViewId="0">
      <pane ySplit="5" topLeftCell="A6" activePane="bottomLeft" state="frozen"/>
      <selection pane="bottomLeft" sqref="A1:XFD1048576"/>
    </sheetView>
  </sheetViews>
  <sheetFormatPr defaultColWidth="11.5546875" defaultRowHeight="14.4" x14ac:dyDescent="0.3"/>
  <cols>
    <col min="1" max="1" width="23.88671875" customWidth="1"/>
    <col min="2" max="10" width="17.109375" customWidth="1"/>
  </cols>
  <sheetData>
    <row r="1" spans="1:11" ht="21" x14ac:dyDescent="0.4">
      <c r="A1" s="692" t="s">
        <v>227</v>
      </c>
      <c r="B1" s="692"/>
      <c r="C1" s="692"/>
      <c r="D1" s="692"/>
      <c r="E1" s="692"/>
      <c r="F1" s="692"/>
      <c r="G1" s="692"/>
      <c r="H1" s="692"/>
      <c r="I1" s="692"/>
      <c r="J1" s="692"/>
    </row>
    <row r="2" spans="1:11" ht="21" x14ac:dyDescent="0.4">
      <c r="A2" s="692" t="s">
        <v>215</v>
      </c>
      <c r="B2" s="692"/>
      <c r="C2" s="692"/>
      <c r="D2" s="692"/>
      <c r="E2" s="692"/>
      <c r="F2" s="692"/>
      <c r="G2" s="692"/>
      <c r="H2" s="692"/>
      <c r="I2" s="692"/>
      <c r="J2" s="692"/>
    </row>
    <row r="3" spans="1:11" x14ac:dyDescent="0.3">
      <c r="A3" s="3"/>
      <c r="B3" s="3"/>
      <c r="C3" s="3"/>
      <c r="D3" s="3"/>
      <c r="E3" s="3"/>
      <c r="F3" s="3"/>
      <c r="G3" s="3"/>
      <c r="H3" s="3"/>
      <c r="I3" s="3"/>
      <c r="J3" s="3"/>
    </row>
    <row r="4" spans="1:11" x14ac:dyDescent="0.3">
      <c r="A4" s="693" t="s">
        <v>20</v>
      </c>
      <c r="B4" s="694" t="s">
        <v>21</v>
      </c>
      <c r="C4" s="694" t="s">
        <v>17</v>
      </c>
      <c r="D4" s="694" t="s">
        <v>17</v>
      </c>
      <c r="E4" s="694" t="s">
        <v>179</v>
      </c>
      <c r="F4" s="694" t="s">
        <v>17</v>
      </c>
      <c r="G4" s="694" t="s">
        <v>17</v>
      </c>
      <c r="H4" s="694" t="s">
        <v>180</v>
      </c>
      <c r="I4" s="694" t="s">
        <v>17</v>
      </c>
      <c r="J4" s="694" t="s">
        <v>17</v>
      </c>
      <c r="K4" t="s">
        <v>17</v>
      </c>
    </row>
    <row r="5" spans="1:11" ht="27.6" x14ac:dyDescent="0.3">
      <c r="A5" s="693" t="s">
        <v>17</v>
      </c>
      <c r="B5" s="5" t="s">
        <v>18</v>
      </c>
      <c r="C5" s="5" t="s">
        <v>19</v>
      </c>
      <c r="D5" s="5" t="s">
        <v>193</v>
      </c>
      <c r="E5" s="5" t="s">
        <v>18</v>
      </c>
      <c r="F5" s="5" t="s">
        <v>19</v>
      </c>
      <c r="G5" s="5" t="s">
        <v>193</v>
      </c>
      <c r="H5" s="5" t="s">
        <v>18</v>
      </c>
      <c r="I5" s="5" t="s">
        <v>19</v>
      </c>
      <c r="J5" s="5" t="s">
        <v>193</v>
      </c>
      <c r="K5" t="s">
        <v>17</v>
      </c>
    </row>
    <row r="6" spans="1:11" x14ac:dyDescent="0.3">
      <c r="A6" s="3"/>
      <c r="B6" s="3"/>
      <c r="C6" s="3"/>
      <c r="D6" s="3"/>
      <c r="E6" s="3"/>
      <c r="F6" s="3"/>
      <c r="G6" s="3"/>
      <c r="H6" s="3"/>
      <c r="I6" s="3"/>
      <c r="J6" s="3"/>
    </row>
    <row r="7" spans="1:11" x14ac:dyDescent="0.3">
      <c r="A7" s="6" t="s">
        <v>1</v>
      </c>
      <c r="B7" s="14">
        <v>4440</v>
      </c>
      <c r="C7" s="625">
        <v>63.654362546002503</v>
      </c>
      <c r="D7" s="627">
        <v>51.280350491636703</v>
      </c>
      <c r="E7" s="14">
        <v>2017</v>
      </c>
      <c r="F7" s="629">
        <v>58.9759701430131</v>
      </c>
      <c r="G7" s="631">
        <v>53.5497577123963</v>
      </c>
      <c r="H7" s="14">
        <v>2423</v>
      </c>
      <c r="I7" s="633">
        <v>68.154974792785495</v>
      </c>
      <c r="J7" s="635">
        <v>49.969707928455101</v>
      </c>
    </row>
    <row r="8" spans="1:11" x14ac:dyDescent="0.3">
      <c r="A8" s="4" t="s">
        <v>2</v>
      </c>
      <c r="B8" s="13">
        <v>250</v>
      </c>
      <c r="C8" s="624">
        <v>35.5133309941886</v>
      </c>
      <c r="D8" s="626">
        <v>36.231583514624504</v>
      </c>
      <c r="E8" s="13">
        <v>109</v>
      </c>
      <c r="F8" s="628">
        <v>32.087608001295301</v>
      </c>
      <c r="G8" s="630">
        <v>36.218701467881502</v>
      </c>
      <c r="H8" s="13">
        <v>141</v>
      </c>
      <c r="I8" s="632">
        <v>38.707977137586298</v>
      </c>
      <c r="J8" s="634">
        <v>35.812190639868398</v>
      </c>
    </row>
    <row r="9" spans="1:11" x14ac:dyDescent="0.3">
      <c r="A9" s="4" t="s">
        <v>3</v>
      </c>
      <c r="B9" s="13">
        <v>732</v>
      </c>
      <c r="C9" s="624">
        <v>92.9643039932741</v>
      </c>
      <c r="D9" s="626">
        <v>60.956849420771597</v>
      </c>
      <c r="E9" s="13">
        <v>338</v>
      </c>
      <c r="F9" s="628">
        <v>86.659556138983504</v>
      </c>
      <c r="G9" s="630">
        <v>63.4774789682522</v>
      </c>
      <c r="H9" s="13">
        <v>394</v>
      </c>
      <c r="I9" s="632">
        <v>99.152672466510793</v>
      </c>
      <c r="J9" s="634">
        <v>60.076168207602102</v>
      </c>
    </row>
    <row r="10" spans="1:11" x14ac:dyDescent="0.3">
      <c r="A10" s="4" t="s">
        <v>4</v>
      </c>
      <c r="B10" s="13">
        <v>271</v>
      </c>
      <c r="C10" s="624">
        <v>73.415273085852505</v>
      </c>
      <c r="D10" s="626">
        <v>55.3701882713655</v>
      </c>
      <c r="E10" s="13">
        <v>122</v>
      </c>
      <c r="F10" s="628">
        <v>68.126357641041096</v>
      </c>
      <c r="G10" s="630">
        <v>57.275257782717397</v>
      </c>
      <c r="H10" s="13">
        <v>149</v>
      </c>
      <c r="I10" s="632">
        <v>78.398770875645894</v>
      </c>
      <c r="J10" s="634">
        <v>53.1955670364013</v>
      </c>
    </row>
    <row r="11" spans="1:11" x14ac:dyDescent="0.3">
      <c r="A11" s="4" t="s">
        <v>5</v>
      </c>
      <c r="B11" s="13">
        <v>320</v>
      </c>
      <c r="C11" s="624">
        <v>65.750947738270099</v>
      </c>
      <c r="D11" s="626">
        <v>54.973381279588999</v>
      </c>
      <c r="E11" s="13">
        <v>151</v>
      </c>
      <c r="F11" s="628">
        <v>63.500607671377999</v>
      </c>
      <c r="G11" s="630">
        <v>61.208976957019999</v>
      </c>
      <c r="H11" s="13">
        <v>169</v>
      </c>
      <c r="I11" s="632">
        <v>67.900936952573801</v>
      </c>
      <c r="J11" s="634">
        <v>51.217748639523897</v>
      </c>
    </row>
    <row r="12" spans="1:11" x14ac:dyDescent="0.3">
      <c r="A12" s="4" t="s">
        <v>6</v>
      </c>
      <c r="B12" s="13">
        <v>36</v>
      </c>
      <c r="C12" s="624">
        <v>36.451635767155103</v>
      </c>
      <c r="D12" s="626">
        <v>27.5175905049636</v>
      </c>
      <c r="E12" s="13">
        <v>17</v>
      </c>
      <c r="F12" s="628">
        <v>36.248107635557297</v>
      </c>
      <c r="G12" s="630">
        <v>31.459286657278099</v>
      </c>
      <c r="H12" s="13">
        <v>19</v>
      </c>
      <c r="I12" s="632">
        <v>36.635687015541201</v>
      </c>
      <c r="J12" s="634">
        <v>24.539022101249301</v>
      </c>
    </row>
    <row r="13" spans="1:11" x14ac:dyDescent="0.3">
      <c r="A13" s="4" t="s">
        <v>7</v>
      </c>
      <c r="B13" s="13">
        <v>637</v>
      </c>
      <c r="C13" s="624">
        <v>45.092907671386698</v>
      </c>
      <c r="D13" s="626">
        <v>45.582729775771</v>
      </c>
      <c r="E13" s="13">
        <v>295</v>
      </c>
      <c r="F13" s="628">
        <v>42.154118314464</v>
      </c>
      <c r="G13" s="630">
        <v>48.418624401945998</v>
      </c>
      <c r="H13" s="13">
        <v>342</v>
      </c>
      <c r="I13" s="632">
        <v>47.978047938767702</v>
      </c>
      <c r="J13" s="634">
        <v>43.978382557010498</v>
      </c>
    </row>
    <row r="14" spans="1:11" x14ac:dyDescent="0.3">
      <c r="A14" s="4" t="s">
        <v>8</v>
      </c>
      <c r="B14" s="13">
        <v>357</v>
      </c>
      <c r="C14" s="624">
        <v>98.931155554693404</v>
      </c>
      <c r="D14" s="626">
        <v>65.283111359595495</v>
      </c>
      <c r="E14" s="13">
        <v>161</v>
      </c>
      <c r="F14" s="628">
        <v>89.927052962007195</v>
      </c>
      <c r="G14" s="630">
        <v>66.129998472462205</v>
      </c>
      <c r="H14" s="13">
        <v>196</v>
      </c>
      <c r="I14" s="632">
        <v>107.797143375701</v>
      </c>
      <c r="J14" s="634">
        <v>65.074507832729296</v>
      </c>
    </row>
    <row r="15" spans="1:11" x14ac:dyDescent="0.3">
      <c r="A15" s="4" t="s">
        <v>9</v>
      </c>
      <c r="B15" s="13">
        <v>311</v>
      </c>
      <c r="C15" s="624">
        <v>33.641515577319801</v>
      </c>
      <c r="D15" s="626">
        <v>31.668785519419899</v>
      </c>
      <c r="E15" s="13">
        <v>142</v>
      </c>
      <c r="F15" s="628">
        <v>32.309957155176498</v>
      </c>
      <c r="G15" s="630">
        <v>35.909000858145198</v>
      </c>
      <c r="H15" s="13">
        <v>169</v>
      </c>
      <c r="I15" s="632">
        <v>34.848234905971601</v>
      </c>
      <c r="J15" s="634">
        <v>29.113626803849002</v>
      </c>
    </row>
    <row r="16" spans="1:11" x14ac:dyDescent="0.3">
      <c r="A16" s="4" t="s">
        <v>10</v>
      </c>
      <c r="B16" s="13">
        <v>330</v>
      </c>
      <c r="C16" s="624">
        <v>76.669834137592105</v>
      </c>
      <c r="D16" s="626">
        <v>59.349665145641602</v>
      </c>
      <c r="E16" s="13">
        <v>138</v>
      </c>
      <c r="F16" s="628">
        <v>64.633066839021495</v>
      </c>
      <c r="G16" s="630">
        <v>56.376449418026503</v>
      </c>
      <c r="H16" s="13">
        <v>192</v>
      </c>
      <c r="I16" s="632">
        <v>88.518422896765401</v>
      </c>
      <c r="J16" s="634">
        <v>62.230937216073002</v>
      </c>
    </row>
    <row r="17" spans="1:10" x14ac:dyDescent="0.3">
      <c r="A17" s="4" t="s">
        <v>11</v>
      </c>
      <c r="B17" s="13">
        <v>316</v>
      </c>
      <c r="C17" s="624">
        <v>91.459532051356305</v>
      </c>
      <c r="D17" s="626">
        <v>64.488044346432204</v>
      </c>
      <c r="E17" s="13">
        <v>144</v>
      </c>
      <c r="F17" s="628">
        <v>83.837425259517602</v>
      </c>
      <c r="G17" s="630">
        <v>65.568267256082194</v>
      </c>
      <c r="H17" s="13">
        <v>172</v>
      </c>
      <c r="I17" s="632">
        <v>98.994515013208897</v>
      </c>
      <c r="J17" s="634">
        <v>63.680939788926999</v>
      </c>
    </row>
    <row r="18" spans="1:10" x14ac:dyDescent="0.3">
      <c r="A18" s="4" t="s">
        <v>12</v>
      </c>
      <c r="B18" s="13">
        <v>137</v>
      </c>
      <c r="C18" s="624">
        <v>86.026636860844107</v>
      </c>
      <c r="D18" s="626">
        <v>52.158093128536898</v>
      </c>
      <c r="E18" s="13">
        <v>62</v>
      </c>
      <c r="F18" s="628">
        <v>79.4718964301737</v>
      </c>
      <c r="G18" s="630">
        <v>52.770693110238099</v>
      </c>
      <c r="H18" s="13">
        <v>75</v>
      </c>
      <c r="I18" s="632">
        <v>92.321327457593696</v>
      </c>
      <c r="J18" s="634">
        <v>51.477178153870703</v>
      </c>
    </row>
    <row r="19" spans="1:10" x14ac:dyDescent="0.3">
      <c r="A19" s="4" t="s">
        <v>13</v>
      </c>
      <c r="B19" s="13">
        <v>359</v>
      </c>
      <c r="C19" s="624">
        <v>98.055014598998696</v>
      </c>
      <c r="D19" s="626">
        <v>65.060454967546605</v>
      </c>
      <c r="E19" s="13">
        <v>165</v>
      </c>
      <c r="F19" s="628">
        <v>90.654857726815706</v>
      </c>
      <c r="G19" s="630">
        <v>66.442384963415606</v>
      </c>
      <c r="H19" s="13">
        <v>194</v>
      </c>
      <c r="I19" s="632">
        <v>105.370643955853</v>
      </c>
      <c r="J19" s="634">
        <v>64.063869972102907</v>
      </c>
    </row>
    <row r="20" spans="1:10" x14ac:dyDescent="0.3">
      <c r="A20" s="4" t="s">
        <v>14</v>
      </c>
      <c r="B20" s="13">
        <v>384</v>
      </c>
      <c r="C20" s="624">
        <v>72.455154221927899</v>
      </c>
      <c r="D20" s="626">
        <v>50.592151646879302</v>
      </c>
      <c r="E20" s="13">
        <v>173</v>
      </c>
      <c r="F20" s="628">
        <v>65.804238097230495</v>
      </c>
      <c r="G20" s="630">
        <v>52.075562164314697</v>
      </c>
      <c r="H20" s="13">
        <v>211</v>
      </c>
      <c r="I20" s="632">
        <v>79.001954455934893</v>
      </c>
      <c r="J20" s="634">
        <v>50.0454432204507</v>
      </c>
    </row>
    <row r="21" spans="1:10" ht="14.4" customHeight="1" x14ac:dyDescent="0.3">
      <c r="A21" s="690" t="s">
        <v>181</v>
      </c>
      <c r="B21" s="691"/>
      <c r="C21" s="691"/>
      <c r="D21" s="691"/>
      <c r="E21" s="691"/>
      <c r="F21" s="691"/>
      <c r="G21" s="691"/>
      <c r="H21" s="691"/>
      <c r="I21" s="691"/>
      <c r="J21" s="691"/>
    </row>
    <row r="22" spans="1:10" ht="24" customHeight="1" x14ac:dyDescent="0.3">
      <c r="A22" s="690" t="s">
        <v>177</v>
      </c>
      <c r="B22" s="691"/>
      <c r="C22" s="691"/>
      <c r="D22" s="691"/>
      <c r="E22" s="691"/>
      <c r="F22" s="691"/>
      <c r="G22" s="691"/>
      <c r="H22" s="691"/>
      <c r="I22" s="691"/>
      <c r="J22" s="691"/>
    </row>
    <row r="23" spans="1:10" ht="14.4" customHeight="1" x14ac:dyDescent="0.3">
      <c r="A23" s="690" t="s">
        <v>26</v>
      </c>
      <c r="B23" s="691"/>
      <c r="C23" s="691"/>
      <c r="D23" s="691"/>
      <c r="E23" s="691"/>
      <c r="F23" s="691"/>
      <c r="G23" s="691"/>
      <c r="H23" s="691"/>
      <c r="I23" s="691"/>
      <c r="J23" s="691"/>
    </row>
  </sheetData>
  <mergeCells count="9">
    <mergeCell ref="A21:J21"/>
    <mergeCell ref="A22:J22"/>
    <mergeCell ref="A23:J23"/>
    <mergeCell ref="A1:J1"/>
    <mergeCell ref="A2:J2"/>
    <mergeCell ref="A4:A5"/>
    <mergeCell ref="B4:D4"/>
    <mergeCell ref="E4:G4"/>
    <mergeCell ref="H4:J4"/>
  </mergeCells>
  <pageMargins left="0.7" right="0.7" top="0.75" bottom="0.75" header="0.3" footer="0.3"/>
  <pageSetup paperSize="9" fitToHeight="0" orientation="landscape" horizontalDpi="300" verticalDpi="300"/>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900-000000000000}">
  <sheetPr>
    <pageSetUpPr fitToPage="1"/>
  </sheetPr>
  <dimension ref="A1:K105"/>
  <sheetViews>
    <sheetView workbookViewId="0">
      <pane ySplit="5" topLeftCell="A6" activePane="bottomLeft" state="frozen"/>
      <selection pane="bottomLeft" sqref="A1:XFD1048576"/>
    </sheetView>
  </sheetViews>
  <sheetFormatPr defaultColWidth="11.5546875" defaultRowHeight="14.4" x14ac:dyDescent="0.3"/>
  <cols>
    <col min="1" max="1" width="21.21875" customWidth="1"/>
    <col min="2" max="10" width="17.33203125" customWidth="1"/>
  </cols>
  <sheetData>
    <row r="1" spans="1:11" ht="21" x14ac:dyDescent="0.4">
      <c r="A1" s="692" t="s">
        <v>227</v>
      </c>
      <c r="B1" s="692"/>
      <c r="C1" s="692"/>
      <c r="D1" s="692"/>
      <c r="E1" s="692"/>
      <c r="F1" s="692"/>
      <c r="G1" s="692"/>
      <c r="H1" s="692"/>
      <c r="I1" s="692"/>
      <c r="J1" s="692"/>
    </row>
    <row r="2" spans="1:11" ht="21" x14ac:dyDescent="0.4">
      <c r="A2" s="692" t="s">
        <v>208</v>
      </c>
      <c r="B2" s="692"/>
      <c r="C2" s="692"/>
      <c r="D2" s="692"/>
      <c r="E2" s="692"/>
      <c r="F2" s="692"/>
      <c r="G2" s="692"/>
      <c r="H2" s="692"/>
      <c r="I2" s="692"/>
      <c r="J2" s="692"/>
    </row>
    <row r="3" spans="1:11" x14ac:dyDescent="0.3">
      <c r="A3" s="3"/>
      <c r="B3" s="3"/>
      <c r="C3" s="3"/>
      <c r="D3" s="3"/>
      <c r="E3" s="3"/>
      <c r="F3" s="3"/>
      <c r="G3" s="3"/>
      <c r="H3" s="3"/>
      <c r="I3" s="3"/>
      <c r="J3" s="3"/>
    </row>
    <row r="4" spans="1:11" x14ac:dyDescent="0.3">
      <c r="A4" s="693" t="s">
        <v>121</v>
      </c>
      <c r="B4" s="694" t="s">
        <v>21</v>
      </c>
      <c r="C4" s="694" t="s">
        <v>17</v>
      </c>
      <c r="D4" s="694" t="s">
        <v>17</v>
      </c>
      <c r="E4" s="694" t="s">
        <v>179</v>
      </c>
      <c r="F4" s="694" t="s">
        <v>17</v>
      </c>
      <c r="G4" s="694" t="s">
        <v>17</v>
      </c>
      <c r="H4" s="694" t="s">
        <v>180</v>
      </c>
      <c r="I4" s="694" t="s">
        <v>17</v>
      </c>
      <c r="J4" s="694" t="s">
        <v>17</v>
      </c>
      <c r="K4" t="s">
        <v>17</v>
      </c>
    </row>
    <row r="5" spans="1:11" ht="27.6" x14ac:dyDescent="0.3">
      <c r="A5" s="693" t="s">
        <v>17</v>
      </c>
      <c r="B5" s="5" t="s">
        <v>18</v>
      </c>
      <c r="C5" s="5" t="s">
        <v>19</v>
      </c>
      <c r="D5" s="5" t="s">
        <v>193</v>
      </c>
      <c r="E5" s="5" t="s">
        <v>18</v>
      </c>
      <c r="F5" s="5" t="s">
        <v>19</v>
      </c>
      <c r="G5" s="5" t="s">
        <v>193</v>
      </c>
      <c r="H5" s="5" t="s">
        <v>18</v>
      </c>
      <c r="I5" s="5" t="s">
        <v>19</v>
      </c>
      <c r="J5" s="5" t="s">
        <v>193</v>
      </c>
      <c r="K5" t="s">
        <v>17</v>
      </c>
    </row>
    <row r="6" spans="1:11" x14ac:dyDescent="0.3">
      <c r="A6" s="3"/>
      <c r="B6" s="3"/>
      <c r="C6" s="3"/>
      <c r="D6" s="3"/>
      <c r="E6" s="3"/>
      <c r="F6" s="3"/>
      <c r="G6" s="3"/>
      <c r="H6" s="3"/>
      <c r="I6" s="3"/>
      <c r="J6" s="3"/>
    </row>
    <row r="7" spans="1:11" x14ac:dyDescent="0.3">
      <c r="A7" s="6" t="s">
        <v>1</v>
      </c>
      <c r="B7" s="14">
        <v>4440</v>
      </c>
      <c r="C7" s="637">
        <v>63.654362546002503</v>
      </c>
      <c r="D7" s="639">
        <v>51.280350491636703</v>
      </c>
      <c r="E7" s="14">
        <v>2017</v>
      </c>
      <c r="F7" s="641">
        <v>58.9759701430131</v>
      </c>
      <c r="G7" s="643">
        <v>53.5497577123963</v>
      </c>
      <c r="H7" s="14">
        <v>2423</v>
      </c>
      <c r="I7" s="645">
        <v>68.154974792785495</v>
      </c>
      <c r="J7" s="647">
        <v>49.969707928455101</v>
      </c>
    </row>
    <row r="8" spans="1:11" x14ac:dyDescent="0.3">
      <c r="A8" s="4" t="s">
        <v>31</v>
      </c>
      <c r="B8" s="13">
        <v>60</v>
      </c>
      <c r="C8" s="636">
        <v>77.346499426346796</v>
      </c>
      <c r="D8" s="638">
        <v>50.093291138225503</v>
      </c>
      <c r="E8" s="13">
        <v>31</v>
      </c>
      <c r="F8" s="640">
        <v>81.598273275249397</v>
      </c>
      <c r="G8" s="642">
        <v>60.143471881526999</v>
      </c>
      <c r="H8" s="13">
        <v>29</v>
      </c>
      <c r="I8" s="644">
        <v>73.265625789500305</v>
      </c>
      <c r="J8" s="646">
        <v>44.7709160917316</v>
      </c>
    </row>
    <row r="9" spans="1:11" x14ac:dyDescent="0.3">
      <c r="A9" s="4" t="s">
        <v>32</v>
      </c>
      <c r="B9" s="13">
        <v>35</v>
      </c>
      <c r="C9" s="636">
        <v>68.469032434758802</v>
      </c>
      <c r="D9" s="638">
        <v>63.086572190383798</v>
      </c>
      <c r="E9" s="13">
        <v>13</v>
      </c>
      <c r="F9" s="640">
        <v>51.373246393993298</v>
      </c>
      <c r="G9" s="642">
        <v>52.437697312503602</v>
      </c>
      <c r="H9" s="13">
        <v>22</v>
      </c>
      <c r="I9" s="644">
        <v>85.228373300275095</v>
      </c>
      <c r="J9" s="646">
        <v>70.933536027636805</v>
      </c>
    </row>
    <row r="10" spans="1:11" x14ac:dyDescent="0.3">
      <c r="A10" s="4" t="s">
        <v>33</v>
      </c>
      <c r="B10" s="13">
        <v>16</v>
      </c>
      <c r="C10" s="636">
        <v>100.80010080010101</v>
      </c>
      <c r="D10" s="638">
        <v>58.711353220038397</v>
      </c>
      <c r="E10" s="13" t="s">
        <v>34</v>
      </c>
      <c r="F10" s="640" t="s">
        <v>34</v>
      </c>
      <c r="G10" s="642" t="s">
        <v>34</v>
      </c>
      <c r="H10" s="13" t="s">
        <v>34</v>
      </c>
      <c r="I10" s="644" t="s">
        <v>34</v>
      </c>
      <c r="J10" s="646" t="s">
        <v>34</v>
      </c>
    </row>
    <row r="11" spans="1:11" x14ac:dyDescent="0.3">
      <c r="A11" s="4" t="s">
        <v>35</v>
      </c>
      <c r="B11" s="13" t="s">
        <v>34</v>
      </c>
      <c r="C11" s="636" t="s">
        <v>34</v>
      </c>
      <c r="D11" s="638" t="s">
        <v>34</v>
      </c>
      <c r="E11" s="13" t="s">
        <v>34</v>
      </c>
      <c r="F11" s="640" t="s">
        <v>34</v>
      </c>
      <c r="G11" s="642" t="s">
        <v>34</v>
      </c>
      <c r="H11" s="13" t="s">
        <v>34</v>
      </c>
      <c r="I11" s="644" t="s">
        <v>34</v>
      </c>
      <c r="J11" s="646" t="s">
        <v>34</v>
      </c>
    </row>
    <row r="12" spans="1:11" x14ac:dyDescent="0.3">
      <c r="A12" s="4" t="s">
        <v>36</v>
      </c>
      <c r="B12" s="13">
        <v>111</v>
      </c>
      <c r="C12" s="636">
        <v>80.667432159416293</v>
      </c>
      <c r="D12" s="638">
        <v>54.4051256924078</v>
      </c>
      <c r="E12" s="13">
        <v>55</v>
      </c>
      <c r="F12" s="640">
        <v>81.642347143260096</v>
      </c>
      <c r="G12" s="642">
        <v>61.1262559083521</v>
      </c>
      <c r="H12" s="13">
        <v>56</v>
      </c>
      <c r="I12" s="644">
        <v>79.732327187299802</v>
      </c>
      <c r="J12" s="646">
        <v>49.698357200421697</v>
      </c>
    </row>
    <row r="13" spans="1:11" x14ac:dyDescent="0.3">
      <c r="A13" s="4" t="s">
        <v>37</v>
      </c>
      <c r="B13" s="13">
        <v>86</v>
      </c>
      <c r="C13" s="636">
        <v>78.060469633569596</v>
      </c>
      <c r="D13" s="638">
        <v>59.8677303147591</v>
      </c>
      <c r="E13" s="13">
        <v>43</v>
      </c>
      <c r="F13" s="640">
        <v>80.117754467030593</v>
      </c>
      <c r="G13" s="642">
        <v>69.398981444846498</v>
      </c>
      <c r="H13" s="13">
        <v>43</v>
      </c>
      <c r="I13" s="644">
        <v>76.106194690265497</v>
      </c>
      <c r="J13" s="646">
        <v>52.456508852888298</v>
      </c>
    </row>
    <row r="14" spans="1:11" x14ac:dyDescent="0.3">
      <c r="A14" s="4" t="s">
        <v>38</v>
      </c>
      <c r="B14" s="13">
        <v>58</v>
      </c>
      <c r="C14" s="636">
        <v>146.571984534129</v>
      </c>
      <c r="D14" s="638">
        <v>97.427415511765005</v>
      </c>
      <c r="E14" s="13">
        <v>20</v>
      </c>
      <c r="F14" s="640">
        <v>101.98358064351601</v>
      </c>
      <c r="G14" s="642">
        <v>74.712565009124603</v>
      </c>
      <c r="H14" s="13">
        <v>38</v>
      </c>
      <c r="I14" s="644">
        <v>190.380761523046</v>
      </c>
      <c r="J14" s="646">
        <v>117.12726025574599</v>
      </c>
    </row>
    <row r="15" spans="1:11" x14ac:dyDescent="0.3">
      <c r="A15" s="4" t="s">
        <v>39</v>
      </c>
      <c r="B15" s="13">
        <v>14</v>
      </c>
      <c r="C15" s="636">
        <v>96.206706981858204</v>
      </c>
      <c r="D15" s="638">
        <v>77.229019135316094</v>
      </c>
      <c r="E15" s="13" t="s">
        <v>34</v>
      </c>
      <c r="F15" s="640" t="s">
        <v>34</v>
      </c>
      <c r="G15" s="642" t="s">
        <v>34</v>
      </c>
      <c r="H15" s="13" t="s">
        <v>34</v>
      </c>
      <c r="I15" s="644" t="s">
        <v>34</v>
      </c>
      <c r="J15" s="646" t="s">
        <v>34</v>
      </c>
    </row>
    <row r="16" spans="1:11" x14ac:dyDescent="0.3">
      <c r="A16" s="4" t="s">
        <v>40</v>
      </c>
      <c r="B16" s="13">
        <v>15</v>
      </c>
      <c r="C16" s="636">
        <v>52.751890276068202</v>
      </c>
      <c r="D16" s="638">
        <v>37.662657948825597</v>
      </c>
      <c r="E16" s="13" t="s">
        <v>34</v>
      </c>
      <c r="F16" s="640" t="s">
        <v>34</v>
      </c>
      <c r="G16" s="642" t="s">
        <v>34</v>
      </c>
      <c r="H16" s="13" t="s">
        <v>34</v>
      </c>
      <c r="I16" s="644" t="s">
        <v>34</v>
      </c>
      <c r="J16" s="646" t="s">
        <v>34</v>
      </c>
    </row>
    <row r="17" spans="1:10" x14ac:dyDescent="0.3">
      <c r="A17" s="4" t="s">
        <v>41</v>
      </c>
      <c r="B17" s="13">
        <v>59</v>
      </c>
      <c r="C17" s="636">
        <v>105.12436747202599</v>
      </c>
      <c r="D17" s="638">
        <v>63.343728866157598</v>
      </c>
      <c r="E17" s="13">
        <v>21</v>
      </c>
      <c r="F17" s="640">
        <v>75.790385448245999</v>
      </c>
      <c r="G17" s="642">
        <v>50.127480377604897</v>
      </c>
      <c r="H17" s="13">
        <v>38</v>
      </c>
      <c r="I17" s="644">
        <v>133.72747747747701</v>
      </c>
      <c r="J17" s="646">
        <v>76.136540085753495</v>
      </c>
    </row>
    <row r="18" spans="1:10" x14ac:dyDescent="0.3">
      <c r="A18" s="4" t="s">
        <v>42</v>
      </c>
      <c r="B18" s="13">
        <v>29</v>
      </c>
      <c r="C18" s="636">
        <v>69.837447320891002</v>
      </c>
      <c r="D18" s="638">
        <v>55.496043401966404</v>
      </c>
      <c r="E18" s="13">
        <v>16</v>
      </c>
      <c r="F18" s="640">
        <v>77.060155083562094</v>
      </c>
      <c r="G18" s="642">
        <v>71.483377966378697</v>
      </c>
      <c r="H18" s="13">
        <v>13</v>
      </c>
      <c r="I18" s="644">
        <v>62.614391677102397</v>
      </c>
      <c r="J18" s="646">
        <v>43.204871653324403</v>
      </c>
    </row>
    <row r="19" spans="1:10" x14ac:dyDescent="0.3">
      <c r="A19" s="4" t="s">
        <v>43</v>
      </c>
      <c r="B19" s="13" t="s">
        <v>34</v>
      </c>
      <c r="C19" s="636" t="s">
        <v>34</v>
      </c>
      <c r="D19" s="638" t="s">
        <v>34</v>
      </c>
      <c r="E19" s="13" t="s">
        <v>34</v>
      </c>
      <c r="F19" s="640" t="s">
        <v>34</v>
      </c>
      <c r="G19" s="642" t="s">
        <v>34</v>
      </c>
      <c r="H19" s="13" t="s">
        <v>34</v>
      </c>
      <c r="I19" s="644" t="s">
        <v>34</v>
      </c>
      <c r="J19" s="646" t="s">
        <v>34</v>
      </c>
    </row>
    <row r="20" spans="1:10" x14ac:dyDescent="0.3">
      <c r="A20" s="4" t="s">
        <v>44</v>
      </c>
      <c r="B20" s="13">
        <v>26</v>
      </c>
      <c r="C20" s="636">
        <v>80.552715555968604</v>
      </c>
      <c r="D20" s="638">
        <v>56.862162363931503</v>
      </c>
      <c r="E20" s="13">
        <v>15</v>
      </c>
      <c r="F20" s="640">
        <v>94.037991348504804</v>
      </c>
      <c r="G20" s="642">
        <v>76.888792218718606</v>
      </c>
      <c r="H20" s="13">
        <v>11</v>
      </c>
      <c r="I20" s="644">
        <v>67.3771897586672</v>
      </c>
      <c r="J20" s="646">
        <v>43.369865333730402</v>
      </c>
    </row>
    <row r="21" spans="1:10" x14ac:dyDescent="0.3">
      <c r="A21" s="4" t="s">
        <v>45</v>
      </c>
      <c r="B21" s="13" t="s">
        <v>34</v>
      </c>
      <c r="C21" s="636" t="s">
        <v>34</v>
      </c>
      <c r="D21" s="638" t="s">
        <v>34</v>
      </c>
      <c r="E21" s="13" t="s">
        <v>34</v>
      </c>
      <c r="F21" s="640" t="s">
        <v>34</v>
      </c>
      <c r="G21" s="642" t="s">
        <v>34</v>
      </c>
      <c r="H21" s="13" t="s">
        <v>34</v>
      </c>
      <c r="I21" s="644" t="s">
        <v>34</v>
      </c>
      <c r="J21" s="646" t="s">
        <v>34</v>
      </c>
    </row>
    <row r="22" spans="1:10" x14ac:dyDescent="0.3">
      <c r="A22" s="4" t="s">
        <v>46</v>
      </c>
      <c r="B22" s="13">
        <v>43</v>
      </c>
      <c r="C22" s="636">
        <v>118.07023806255</v>
      </c>
      <c r="D22" s="638">
        <v>80.066355249820006</v>
      </c>
      <c r="E22" s="13">
        <v>22</v>
      </c>
      <c r="F22" s="640">
        <v>123.61633983255599</v>
      </c>
      <c r="G22" s="642">
        <v>91.385269120244402</v>
      </c>
      <c r="H22" s="13">
        <v>21</v>
      </c>
      <c r="I22" s="644">
        <v>112.76984212222099</v>
      </c>
      <c r="J22" s="646">
        <v>75.683125740022106</v>
      </c>
    </row>
    <row r="23" spans="1:10" x14ac:dyDescent="0.3">
      <c r="A23" s="4" t="s">
        <v>47</v>
      </c>
      <c r="B23" s="13">
        <v>61</v>
      </c>
      <c r="C23" s="636">
        <v>103.311033957151</v>
      </c>
      <c r="D23" s="638">
        <v>81.708354594793207</v>
      </c>
      <c r="E23" s="13">
        <v>24</v>
      </c>
      <c r="F23" s="640">
        <v>82.638936712347601</v>
      </c>
      <c r="G23" s="642">
        <v>77.164127411159299</v>
      </c>
      <c r="H23" s="13">
        <v>37</v>
      </c>
      <c r="I23" s="644">
        <v>123.32100123321</v>
      </c>
      <c r="J23" s="646">
        <v>87.855508187149795</v>
      </c>
    </row>
    <row r="24" spans="1:10" x14ac:dyDescent="0.3">
      <c r="A24" s="4" t="s">
        <v>48</v>
      </c>
      <c r="B24" s="13">
        <v>11</v>
      </c>
      <c r="C24" s="636">
        <v>78.768349445041196</v>
      </c>
      <c r="D24" s="638">
        <v>54.368749949975303</v>
      </c>
      <c r="E24" s="13" t="s">
        <v>34</v>
      </c>
      <c r="F24" s="640" t="s">
        <v>34</v>
      </c>
      <c r="G24" s="642" t="s">
        <v>34</v>
      </c>
      <c r="H24" s="13" t="s">
        <v>34</v>
      </c>
      <c r="I24" s="644" t="s">
        <v>34</v>
      </c>
      <c r="J24" s="646" t="s">
        <v>34</v>
      </c>
    </row>
    <row r="25" spans="1:10" x14ac:dyDescent="0.3">
      <c r="A25" s="4" t="s">
        <v>49</v>
      </c>
      <c r="B25" s="13">
        <v>63</v>
      </c>
      <c r="C25" s="636">
        <v>100.86778315027701</v>
      </c>
      <c r="D25" s="638">
        <v>48.602014424772698</v>
      </c>
      <c r="E25" s="13">
        <v>29</v>
      </c>
      <c r="F25" s="640">
        <v>94.567273201591306</v>
      </c>
      <c r="G25" s="642">
        <v>51.506737463746497</v>
      </c>
      <c r="H25" s="13">
        <v>34</v>
      </c>
      <c r="I25" s="644">
        <v>106.94514343231</v>
      </c>
      <c r="J25" s="646">
        <v>46.535335909588099</v>
      </c>
    </row>
    <row r="26" spans="1:10" x14ac:dyDescent="0.3">
      <c r="A26" s="4" t="s">
        <v>2</v>
      </c>
      <c r="B26" s="13">
        <v>250</v>
      </c>
      <c r="C26" s="636">
        <v>35.5133309941886</v>
      </c>
      <c r="D26" s="638">
        <v>36.231583514624504</v>
      </c>
      <c r="E26" s="13">
        <v>109</v>
      </c>
      <c r="F26" s="640">
        <v>32.087608001295301</v>
      </c>
      <c r="G26" s="642">
        <v>36.218701467881502</v>
      </c>
      <c r="H26" s="13">
        <v>141</v>
      </c>
      <c r="I26" s="644">
        <v>38.707977137586298</v>
      </c>
      <c r="J26" s="646">
        <v>35.812190639868398</v>
      </c>
    </row>
    <row r="27" spans="1:10" x14ac:dyDescent="0.3">
      <c r="A27" s="4" t="s">
        <v>50</v>
      </c>
      <c r="B27" s="13">
        <v>11</v>
      </c>
      <c r="C27" s="636">
        <v>96.542039670001799</v>
      </c>
      <c r="D27" s="638">
        <v>54.455989499776898</v>
      </c>
      <c r="E27" s="13" t="s">
        <v>34</v>
      </c>
      <c r="F27" s="640" t="s">
        <v>34</v>
      </c>
      <c r="G27" s="642" t="s">
        <v>34</v>
      </c>
      <c r="H27" s="13" t="s">
        <v>34</v>
      </c>
      <c r="I27" s="644" t="s">
        <v>34</v>
      </c>
      <c r="J27" s="646" t="s">
        <v>34</v>
      </c>
    </row>
    <row r="28" spans="1:10" x14ac:dyDescent="0.3">
      <c r="A28" s="4" t="s">
        <v>51</v>
      </c>
      <c r="B28" s="13">
        <v>26</v>
      </c>
      <c r="C28" s="636">
        <v>126.965523976951</v>
      </c>
      <c r="D28" s="638">
        <v>85.138469895415199</v>
      </c>
      <c r="E28" s="13">
        <v>15</v>
      </c>
      <c r="F28" s="640">
        <v>145.67349713508801</v>
      </c>
      <c r="G28" s="642">
        <v>104.599689570839</v>
      </c>
      <c r="H28" s="13">
        <v>11</v>
      </c>
      <c r="I28" s="644">
        <v>108.044396424713</v>
      </c>
      <c r="J28" s="646">
        <v>67.038602179035607</v>
      </c>
    </row>
    <row r="29" spans="1:10" x14ac:dyDescent="0.3">
      <c r="A29" s="4" t="s">
        <v>52</v>
      </c>
      <c r="B29" s="13">
        <v>47</v>
      </c>
      <c r="C29" s="636">
        <v>85.010942897968803</v>
      </c>
      <c r="D29" s="638">
        <v>68.995279638722096</v>
      </c>
      <c r="E29" s="13">
        <v>19</v>
      </c>
      <c r="F29" s="640">
        <v>69.599619033664197</v>
      </c>
      <c r="G29" s="642">
        <v>68.079114863452602</v>
      </c>
      <c r="H29" s="13">
        <v>28</v>
      </c>
      <c r="I29" s="644">
        <v>100.042875518079</v>
      </c>
      <c r="J29" s="646">
        <v>73.471434941598602</v>
      </c>
    </row>
    <row r="30" spans="1:10" x14ac:dyDescent="0.3">
      <c r="A30" s="4" t="s">
        <v>53</v>
      </c>
      <c r="B30" s="13">
        <v>37</v>
      </c>
      <c r="C30" s="636">
        <v>101.034925316075</v>
      </c>
      <c r="D30" s="638">
        <v>78.809568059140204</v>
      </c>
      <c r="E30" s="13">
        <v>20</v>
      </c>
      <c r="F30" s="640">
        <v>112.35323858210199</v>
      </c>
      <c r="G30" s="642">
        <v>97.100998730973103</v>
      </c>
      <c r="H30" s="13">
        <v>17</v>
      </c>
      <c r="I30" s="644">
        <v>90.329436769394306</v>
      </c>
      <c r="J30" s="646">
        <v>65.202330401431794</v>
      </c>
    </row>
    <row r="31" spans="1:10" x14ac:dyDescent="0.3">
      <c r="A31" s="4" t="s">
        <v>54</v>
      </c>
      <c r="B31" s="13">
        <v>24</v>
      </c>
      <c r="C31" s="636">
        <v>56.017178601437799</v>
      </c>
      <c r="D31" s="638">
        <v>37.630543049380798</v>
      </c>
      <c r="E31" s="13">
        <v>12</v>
      </c>
      <c r="F31" s="640">
        <v>56.603773584905703</v>
      </c>
      <c r="G31" s="642">
        <v>39.102957726332697</v>
      </c>
      <c r="H31" s="13">
        <v>12</v>
      </c>
      <c r="I31" s="644">
        <v>55.442616891517297</v>
      </c>
      <c r="J31" s="646">
        <v>35.455026408665198</v>
      </c>
    </row>
    <row r="32" spans="1:10" x14ac:dyDescent="0.3">
      <c r="A32" s="4" t="s">
        <v>55</v>
      </c>
      <c r="B32" s="13">
        <v>26</v>
      </c>
      <c r="C32" s="636">
        <v>137.97495223944</v>
      </c>
      <c r="D32" s="638">
        <v>82.074785251899797</v>
      </c>
      <c r="E32" s="13">
        <v>13</v>
      </c>
      <c r="F32" s="640">
        <v>138.79991458466799</v>
      </c>
      <c r="G32" s="642">
        <v>76.778581134073804</v>
      </c>
      <c r="H32" s="13">
        <v>13</v>
      </c>
      <c r="I32" s="644">
        <v>137.15973834142201</v>
      </c>
      <c r="J32" s="646">
        <v>85.018551146006899</v>
      </c>
    </row>
    <row r="33" spans="1:10" x14ac:dyDescent="0.3">
      <c r="A33" s="4" t="s">
        <v>56</v>
      </c>
      <c r="B33" s="13">
        <v>41</v>
      </c>
      <c r="C33" s="636">
        <v>94.870074276326406</v>
      </c>
      <c r="D33" s="638">
        <v>66.127977155445905</v>
      </c>
      <c r="E33" s="13">
        <v>21</v>
      </c>
      <c r="F33" s="640">
        <v>98.53141275278</v>
      </c>
      <c r="G33" s="642">
        <v>72.850451653101501</v>
      </c>
      <c r="H33" s="13">
        <v>20</v>
      </c>
      <c r="I33" s="644">
        <v>91.307523739956196</v>
      </c>
      <c r="J33" s="646">
        <v>61.134636516306102</v>
      </c>
    </row>
    <row r="34" spans="1:10" x14ac:dyDescent="0.3">
      <c r="A34" s="4" t="s">
        <v>57</v>
      </c>
      <c r="B34" s="13">
        <v>35</v>
      </c>
      <c r="C34" s="636">
        <v>69.250707346510794</v>
      </c>
      <c r="D34" s="638">
        <v>51.8941511047639</v>
      </c>
      <c r="E34" s="13">
        <v>15</v>
      </c>
      <c r="F34" s="640">
        <v>61.312078479460503</v>
      </c>
      <c r="G34" s="642">
        <v>51.579852278771902</v>
      </c>
      <c r="H34" s="13">
        <v>20</v>
      </c>
      <c r="I34" s="644">
        <v>76.698880196349094</v>
      </c>
      <c r="J34" s="646">
        <v>53.484203735703403</v>
      </c>
    </row>
    <row r="35" spans="1:10" x14ac:dyDescent="0.3">
      <c r="A35" s="4" t="s">
        <v>58</v>
      </c>
      <c r="B35" s="13">
        <v>42</v>
      </c>
      <c r="C35" s="636">
        <v>137.52455795677801</v>
      </c>
      <c r="D35" s="638">
        <v>89.740200541608303</v>
      </c>
      <c r="E35" s="13">
        <v>18</v>
      </c>
      <c r="F35" s="640">
        <v>120.805369127517</v>
      </c>
      <c r="G35" s="642">
        <v>82.922590017154306</v>
      </c>
      <c r="H35" s="13">
        <v>24</v>
      </c>
      <c r="I35" s="644">
        <v>153.452685421995</v>
      </c>
      <c r="J35" s="646">
        <v>91.478472581700004</v>
      </c>
    </row>
    <row r="36" spans="1:10" x14ac:dyDescent="0.3">
      <c r="A36" s="4" t="s">
        <v>59</v>
      </c>
      <c r="B36" s="13">
        <v>21</v>
      </c>
      <c r="C36" s="636">
        <v>88.391278727165599</v>
      </c>
      <c r="D36" s="638">
        <v>58.402629538943302</v>
      </c>
      <c r="E36" s="13" t="s">
        <v>34</v>
      </c>
      <c r="F36" s="640" t="s">
        <v>34</v>
      </c>
      <c r="G36" s="642" t="s">
        <v>34</v>
      </c>
      <c r="H36" s="13" t="s">
        <v>34</v>
      </c>
      <c r="I36" s="644" t="s">
        <v>34</v>
      </c>
      <c r="J36" s="646" t="s">
        <v>34</v>
      </c>
    </row>
    <row r="37" spans="1:10" x14ac:dyDescent="0.3">
      <c r="A37" s="4" t="s">
        <v>60</v>
      </c>
      <c r="B37" s="13">
        <v>78</v>
      </c>
      <c r="C37" s="636">
        <v>110.454989591741</v>
      </c>
      <c r="D37" s="638">
        <v>70.788938281823604</v>
      </c>
      <c r="E37" s="13">
        <v>34</v>
      </c>
      <c r="F37" s="640">
        <v>97.153960452623195</v>
      </c>
      <c r="G37" s="642">
        <v>68.644844728817702</v>
      </c>
      <c r="H37" s="13">
        <v>44</v>
      </c>
      <c r="I37" s="644">
        <v>123.522641138654</v>
      </c>
      <c r="J37" s="646">
        <v>71.734905048643597</v>
      </c>
    </row>
    <row r="38" spans="1:10" x14ac:dyDescent="0.3">
      <c r="A38" s="4" t="s">
        <v>61</v>
      </c>
      <c r="B38" s="13">
        <v>15</v>
      </c>
      <c r="C38" s="636">
        <v>110.188790127084</v>
      </c>
      <c r="D38" s="638">
        <v>76.325653651419699</v>
      </c>
      <c r="E38" s="13" t="s">
        <v>34</v>
      </c>
      <c r="F38" s="640" t="s">
        <v>34</v>
      </c>
      <c r="G38" s="642" t="s">
        <v>34</v>
      </c>
      <c r="H38" s="13" t="s">
        <v>34</v>
      </c>
      <c r="I38" s="644" t="s">
        <v>34</v>
      </c>
      <c r="J38" s="646" t="s">
        <v>34</v>
      </c>
    </row>
    <row r="39" spans="1:10" x14ac:dyDescent="0.3">
      <c r="A39" s="4" t="s">
        <v>62</v>
      </c>
      <c r="B39" s="13">
        <v>108</v>
      </c>
      <c r="C39" s="636">
        <v>167.506785575805</v>
      </c>
      <c r="D39" s="638">
        <v>121.105670331426</v>
      </c>
      <c r="E39" s="13">
        <v>45</v>
      </c>
      <c r="F39" s="640">
        <v>141.296156744537</v>
      </c>
      <c r="G39" s="642">
        <v>121.23945922131099</v>
      </c>
      <c r="H39" s="13">
        <v>63</v>
      </c>
      <c r="I39" s="644">
        <v>193.091611242223</v>
      </c>
      <c r="J39" s="646">
        <v>123.34873826913299</v>
      </c>
    </row>
    <row r="40" spans="1:10" x14ac:dyDescent="0.3">
      <c r="A40" s="4" t="s">
        <v>4</v>
      </c>
      <c r="B40" s="13">
        <v>271</v>
      </c>
      <c r="C40" s="636">
        <v>73.415273085852505</v>
      </c>
      <c r="D40" s="638">
        <v>55.3701882713655</v>
      </c>
      <c r="E40" s="13">
        <v>122</v>
      </c>
      <c r="F40" s="640">
        <v>68.126357641041096</v>
      </c>
      <c r="G40" s="642">
        <v>57.275257782717397</v>
      </c>
      <c r="H40" s="13">
        <v>149</v>
      </c>
      <c r="I40" s="644">
        <v>78.398770875645894</v>
      </c>
      <c r="J40" s="646">
        <v>53.1955670364013</v>
      </c>
    </row>
    <row r="41" spans="1:10" x14ac:dyDescent="0.3">
      <c r="A41" s="4" t="s">
        <v>63</v>
      </c>
      <c r="B41" s="13" t="s">
        <v>34</v>
      </c>
      <c r="C41" s="636" t="s">
        <v>34</v>
      </c>
      <c r="D41" s="638" t="s">
        <v>34</v>
      </c>
      <c r="E41" s="13" t="s">
        <v>34</v>
      </c>
      <c r="F41" s="640" t="s">
        <v>34</v>
      </c>
      <c r="G41" s="642" t="s">
        <v>34</v>
      </c>
      <c r="H41" s="13" t="s">
        <v>34</v>
      </c>
      <c r="I41" s="644" t="s">
        <v>34</v>
      </c>
      <c r="J41" s="646" t="s">
        <v>34</v>
      </c>
    </row>
    <row r="42" spans="1:10" x14ac:dyDescent="0.3">
      <c r="A42" s="4" t="s">
        <v>64</v>
      </c>
      <c r="B42" s="13">
        <v>18</v>
      </c>
      <c r="C42" s="636">
        <v>70.771408351026196</v>
      </c>
      <c r="D42" s="638">
        <v>51.492774490277199</v>
      </c>
      <c r="E42" s="13" t="s">
        <v>34</v>
      </c>
      <c r="F42" s="640" t="s">
        <v>34</v>
      </c>
      <c r="G42" s="642" t="s">
        <v>34</v>
      </c>
      <c r="H42" s="13" t="s">
        <v>34</v>
      </c>
      <c r="I42" s="644" t="s">
        <v>34</v>
      </c>
      <c r="J42" s="646" t="s">
        <v>34</v>
      </c>
    </row>
    <row r="43" spans="1:10" x14ac:dyDescent="0.3">
      <c r="A43" s="4" t="s">
        <v>65</v>
      </c>
      <c r="B43" s="13">
        <v>26</v>
      </c>
      <c r="C43" s="636">
        <v>96.672243911507707</v>
      </c>
      <c r="D43" s="638">
        <v>54.853074061941697</v>
      </c>
      <c r="E43" s="13">
        <v>11</v>
      </c>
      <c r="F43" s="640">
        <v>83.637469586374706</v>
      </c>
      <c r="G43" s="642">
        <v>54.364163411171099</v>
      </c>
      <c r="H43" s="13">
        <v>15</v>
      </c>
      <c r="I43" s="644">
        <v>109.146474568871</v>
      </c>
      <c r="J43" s="646">
        <v>56.596188426217999</v>
      </c>
    </row>
    <row r="44" spans="1:10" x14ac:dyDescent="0.3">
      <c r="A44" s="4" t="s">
        <v>66</v>
      </c>
      <c r="B44" s="13">
        <v>61</v>
      </c>
      <c r="C44" s="636">
        <v>106.498131918014</v>
      </c>
      <c r="D44" s="638">
        <v>71.349387323490205</v>
      </c>
      <c r="E44" s="13">
        <v>32</v>
      </c>
      <c r="F44" s="640">
        <v>112.69192844062501</v>
      </c>
      <c r="G44" s="642">
        <v>82.250853722766905</v>
      </c>
      <c r="H44" s="13">
        <v>29</v>
      </c>
      <c r="I44" s="644">
        <v>100.408558964061</v>
      </c>
      <c r="J44" s="646">
        <v>62.719215623840498</v>
      </c>
    </row>
    <row r="45" spans="1:10" x14ac:dyDescent="0.3">
      <c r="A45" s="4" t="s">
        <v>67</v>
      </c>
      <c r="B45" s="13" t="s">
        <v>34</v>
      </c>
      <c r="C45" s="636" t="s">
        <v>34</v>
      </c>
      <c r="D45" s="638" t="s">
        <v>34</v>
      </c>
      <c r="E45" s="13" t="s">
        <v>34</v>
      </c>
      <c r="F45" s="640" t="s">
        <v>34</v>
      </c>
      <c r="G45" s="642" t="s">
        <v>34</v>
      </c>
      <c r="H45" s="13" t="s">
        <v>34</v>
      </c>
      <c r="I45" s="644" t="s">
        <v>34</v>
      </c>
      <c r="J45" s="646" t="s">
        <v>34</v>
      </c>
    </row>
    <row r="46" spans="1:10" x14ac:dyDescent="0.3">
      <c r="A46" s="4" t="s">
        <v>68</v>
      </c>
      <c r="B46" s="13">
        <v>28</v>
      </c>
      <c r="C46" s="636">
        <v>100.17889087656501</v>
      </c>
      <c r="D46" s="638">
        <v>74.591079745245807</v>
      </c>
      <c r="E46" s="13">
        <v>16</v>
      </c>
      <c r="F46" s="640">
        <v>116.00087000652501</v>
      </c>
      <c r="G46" s="642">
        <v>92.738716201574903</v>
      </c>
      <c r="H46" s="13">
        <v>12</v>
      </c>
      <c r="I46" s="644">
        <v>84.763721127357499</v>
      </c>
      <c r="J46" s="646">
        <v>58.715614572335198</v>
      </c>
    </row>
    <row r="47" spans="1:10" x14ac:dyDescent="0.3">
      <c r="A47" s="4" t="s">
        <v>69</v>
      </c>
      <c r="B47" s="13">
        <v>20</v>
      </c>
      <c r="C47" s="636">
        <v>62.048211460304699</v>
      </c>
      <c r="D47" s="638">
        <v>36.818504905636502</v>
      </c>
      <c r="E47" s="13" t="s">
        <v>34</v>
      </c>
      <c r="F47" s="640" t="s">
        <v>34</v>
      </c>
      <c r="G47" s="642" t="s">
        <v>34</v>
      </c>
      <c r="H47" s="13" t="s">
        <v>34</v>
      </c>
      <c r="I47" s="644" t="s">
        <v>34</v>
      </c>
      <c r="J47" s="646" t="s">
        <v>34</v>
      </c>
    </row>
    <row r="48" spans="1:10" x14ac:dyDescent="0.3">
      <c r="A48" s="4" t="s">
        <v>70</v>
      </c>
      <c r="B48" s="13">
        <v>22</v>
      </c>
      <c r="C48" s="636">
        <v>86.918730986527606</v>
      </c>
      <c r="D48" s="638">
        <v>61.724550014346597</v>
      </c>
      <c r="E48" s="13" t="s">
        <v>34</v>
      </c>
      <c r="F48" s="640" t="s">
        <v>34</v>
      </c>
      <c r="G48" s="642" t="s">
        <v>34</v>
      </c>
      <c r="H48" s="13" t="s">
        <v>34</v>
      </c>
      <c r="I48" s="644" t="s">
        <v>34</v>
      </c>
      <c r="J48" s="646" t="s">
        <v>34</v>
      </c>
    </row>
    <row r="49" spans="1:10" x14ac:dyDescent="0.3">
      <c r="A49" s="4" t="s">
        <v>71</v>
      </c>
      <c r="B49" s="13" t="s">
        <v>34</v>
      </c>
      <c r="C49" s="636" t="s">
        <v>34</v>
      </c>
      <c r="D49" s="638" t="s">
        <v>34</v>
      </c>
      <c r="E49" s="13" t="s">
        <v>34</v>
      </c>
      <c r="F49" s="640" t="s">
        <v>34</v>
      </c>
      <c r="G49" s="642" t="s">
        <v>34</v>
      </c>
      <c r="H49" s="13" t="s">
        <v>34</v>
      </c>
      <c r="I49" s="644" t="s">
        <v>34</v>
      </c>
      <c r="J49" s="646" t="s">
        <v>34</v>
      </c>
    </row>
    <row r="50" spans="1:10" x14ac:dyDescent="0.3">
      <c r="A50" s="4" t="s">
        <v>72</v>
      </c>
      <c r="B50" s="13">
        <v>20</v>
      </c>
      <c r="C50" s="636">
        <v>104.07451735442601</v>
      </c>
      <c r="D50" s="638">
        <v>71.269173105059394</v>
      </c>
      <c r="E50" s="13" t="s">
        <v>34</v>
      </c>
      <c r="F50" s="640" t="s">
        <v>34</v>
      </c>
      <c r="G50" s="642" t="s">
        <v>34</v>
      </c>
      <c r="H50" s="13" t="s">
        <v>34</v>
      </c>
      <c r="I50" s="644" t="s">
        <v>34</v>
      </c>
      <c r="J50" s="646" t="s">
        <v>34</v>
      </c>
    </row>
    <row r="51" spans="1:10" x14ac:dyDescent="0.3">
      <c r="A51" s="4" t="s">
        <v>73</v>
      </c>
      <c r="B51" s="13">
        <v>12</v>
      </c>
      <c r="C51" s="636">
        <v>102.153741380778</v>
      </c>
      <c r="D51" s="638">
        <v>54.2271556879343</v>
      </c>
      <c r="E51" s="13" t="s">
        <v>34</v>
      </c>
      <c r="F51" s="640" t="s">
        <v>34</v>
      </c>
      <c r="G51" s="642" t="s">
        <v>34</v>
      </c>
      <c r="H51" s="13" t="s">
        <v>34</v>
      </c>
      <c r="I51" s="644" t="s">
        <v>34</v>
      </c>
      <c r="J51" s="646" t="s">
        <v>34</v>
      </c>
    </row>
    <row r="52" spans="1:10" x14ac:dyDescent="0.3">
      <c r="A52" s="4" t="s">
        <v>74</v>
      </c>
      <c r="B52" s="13">
        <v>39</v>
      </c>
      <c r="C52" s="636">
        <v>70.124966286073899</v>
      </c>
      <c r="D52" s="638">
        <v>45.449333109940802</v>
      </c>
      <c r="E52" s="13">
        <v>11</v>
      </c>
      <c r="F52" s="640">
        <v>39.979646725303503</v>
      </c>
      <c r="G52" s="642">
        <v>27.732554510423</v>
      </c>
      <c r="H52" s="13">
        <v>28</v>
      </c>
      <c r="I52" s="644">
        <v>99.640582185687407</v>
      </c>
      <c r="J52" s="646">
        <v>60.8480628830591</v>
      </c>
    </row>
    <row r="53" spans="1:10" x14ac:dyDescent="0.3">
      <c r="A53" s="4" t="s">
        <v>75</v>
      </c>
      <c r="B53" s="13">
        <v>15</v>
      </c>
      <c r="C53" s="636">
        <v>82.571837498623793</v>
      </c>
      <c r="D53" s="638">
        <v>51.057537553146801</v>
      </c>
      <c r="E53" s="13" t="s">
        <v>34</v>
      </c>
      <c r="F53" s="640" t="s">
        <v>34</v>
      </c>
      <c r="G53" s="642" t="s">
        <v>34</v>
      </c>
      <c r="H53" s="13" t="s">
        <v>34</v>
      </c>
      <c r="I53" s="644" t="s">
        <v>34</v>
      </c>
      <c r="J53" s="646" t="s">
        <v>34</v>
      </c>
    </row>
    <row r="54" spans="1:10" x14ac:dyDescent="0.3">
      <c r="A54" s="4" t="s">
        <v>5</v>
      </c>
      <c r="B54" s="13">
        <v>320</v>
      </c>
      <c r="C54" s="636">
        <v>65.750947738270099</v>
      </c>
      <c r="D54" s="638">
        <v>54.973381279588999</v>
      </c>
      <c r="E54" s="13">
        <v>151</v>
      </c>
      <c r="F54" s="640">
        <v>63.500607671377999</v>
      </c>
      <c r="G54" s="642">
        <v>61.208976957019999</v>
      </c>
      <c r="H54" s="13">
        <v>169</v>
      </c>
      <c r="I54" s="644">
        <v>67.900936952573801</v>
      </c>
      <c r="J54" s="646">
        <v>51.217748639523897</v>
      </c>
    </row>
    <row r="55" spans="1:10" x14ac:dyDescent="0.3">
      <c r="A55" s="4" t="s">
        <v>76</v>
      </c>
      <c r="B55" s="13">
        <v>12</v>
      </c>
      <c r="C55" s="636">
        <v>168.539325842697</v>
      </c>
      <c r="D55" s="638">
        <v>126.323609707896</v>
      </c>
      <c r="E55" s="13" t="s">
        <v>34</v>
      </c>
      <c r="F55" s="640" t="s">
        <v>34</v>
      </c>
      <c r="G55" s="642" t="s">
        <v>34</v>
      </c>
      <c r="H55" s="13" t="s">
        <v>34</v>
      </c>
      <c r="I55" s="644" t="s">
        <v>34</v>
      </c>
      <c r="J55" s="646" t="s">
        <v>34</v>
      </c>
    </row>
    <row r="56" spans="1:10" x14ac:dyDescent="0.3">
      <c r="A56" s="4" t="s">
        <v>77</v>
      </c>
      <c r="B56" s="13">
        <v>18</v>
      </c>
      <c r="C56" s="636">
        <v>71.698864767974499</v>
      </c>
      <c r="D56" s="638">
        <v>60.810245908701702</v>
      </c>
      <c r="E56" s="13" t="s">
        <v>34</v>
      </c>
      <c r="F56" s="640" t="s">
        <v>34</v>
      </c>
      <c r="G56" s="642" t="s">
        <v>34</v>
      </c>
      <c r="H56" s="13" t="s">
        <v>34</v>
      </c>
      <c r="I56" s="644" t="s">
        <v>34</v>
      </c>
      <c r="J56" s="646" t="s">
        <v>34</v>
      </c>
    </row>
    <row r="57" spans="1:10" x14ac:dyDescent="0.3">
      <c r="A57" s="4" t="s">
        <v>78</v>
      </c>
      <c r="B57" s="13">
        <v>35</v>
      </c>
      <c r="C57" s="636">
        <v>78.084911764049707</v>
      </c>
      <c r="D57" s="638">
        <v>61.678705142299101</v>
      </c>
      <c r="E57" s="13">
        <v>15</v>
      </c>
      <c r="F57" s="640">
        <v>67.485490619516796</v>
      </c>
      <c r="G57" s="642">
        <v>67.184370606140504</v>
      </c>
      <c r="H57" s="13">
        <v>20</v>
      </c>
      <c r="I57" s="644">
        <v>88.511240927597797</v>
      </c>
      <c r="J57" s="646">
        <v>60.165627379908798</v>
      </c>
    </row>
    <row r="58" spans="1:10" x14ac:dyDescent="0.3">
      <c r="A58" s="4" t="s">
        <v>79</v>
      </c>
      <c r="B58" s="13" t="s">
        <v>34</v>
      </c>
      <c r="C58" s="636" t="s">
        <v>34</v>
      </c>
      <c r="D58" s="638" t="s">
        <v>34</v>
      </c>
      <c r="E58" s="13" t="s">
        <v>34</v>
      </c>
      <c r="F58" s="640" t="s">
        <v>34</v>
      </c>
      <c r="G58" s="642" t="s">
        <v>34</v>
      </c>
      <c r="H58" s="13" t="s">
        <v>34</v>
      </c>
      <c r="I58" s="644" t="s">
        <v>34</v>
      </c>
      <c r="J58" s="646" t="s">
        <v>34</v>
      </c>
    </row>
    <row r="59" spans="1:10" x14ac:dyDescent="0.3">
      <c r="A59" s="4" t="s">
        <v>80</v>
      </c>
      <c r="B59" s="13">
        <v>26</v>
      </c>
      <c r="C59" s="636">
        <v>73.377924533626896</v>
      </c>
      <c r="D59" s="638">
        <v>49.8149310569138</v>
      </c>
      <c r="E59" s="13" t="s">
        <v>34</v>
      </c>
      <c r="F59" s="640" t="s">
        <v>34</v>
      </c>
      <c r="G59" s="642" t="s">
        <v>34</v>
      </c>
      <c r="H59" s="13" t="s">
        <v>34</v>
      </c>
      <c r="I59" s="644" t="s">
        <v>34</v>
      </c>
      <c r="J59" s="646" t="s">
        <v>34</v>
      </c>
    </row>
    <row r="60" spans="1:10" x14ac:dyDescent="0.3">
      <c r="A60" s="4" t="s">
        <v>81</v>
      </c>
      <c r="B60" s="13">
        <v>34</v>
      </c>
      <c r="C60" s="636">
        <v>59.971072776660698</v>
      </c>
      <c r="D60" s="638">
        <v>31.188226776798398</v>
      </c>
      <c r="E60" s="13">
        <v>19</v>
      </c>
      <c r="F60" s="640">
        <v>67.808708065667403</v>
      </c>
      <c r="G60" s="642">
        <v>35.900074568607003</v>
      </c>
      <c r="H60" s="13">
        <v>15</v>
      </c>
      <c r="I60" s="644">
        <v>52.312199204854601</v>
      </c>
      <c r="J60" s="646">
        <v>25.576453711682699</v>
      </c>
    </row>
    <row r="61" spans="1:10" x14ac:dyDescent="0.3">
      <c r="A61" s="4" t="s">
        <v>82</v>
      </c>
      <c r="B61" s="13">
        <v>43</v>
      </c>
      <c r="C61" s="636">
        <v>79.547136303093097</v>
      </c>
      <c r="D61" s="638">
        <v>53.623182747226302</v>
      </c>
      <c r="E61" s="13">
        <v>17</v>
      </c>
      <c r="F61" s="640">
        <v>63.9169831183968</v>
      </c>
      <c r="G61" s="642">
        <v>50.2990924527654</v>
      </c>
      <c r="H61" s="13">
        <v>26</v>
      </c>
      <c r="I61" s="644">
        <v>94.686623693506704</v>
      </c>
      <c r="J61" s="646">
        <v>58.787763005482901</v>
      </c>
    </row>
    <row r="62" spans="1:10" x14ac:dyDescent="0.3">
      <c r="A62" s="4" t="s">
        <v>83</v>
      </c>
      <c r="B62" s="13">
        <v>22</v>
      </c>
      <c r="C62" s="636">
        <v>85.070182900893201</v>
      </c>
      <c r="D62" s="638">
        <v>51.824356454407798</v>
      </c>
      <c r="E62" s="13">
        <v>11</v>
      </c>
      <c r="F62" s="640">
        <v>86.641461877756797</v>
      </c>
      <c r="G62" s="642">
        <v>58.377421014855003</v>
      </c>
      <c r="H62" s="13">
        <v>11</v>
      </c>
      <c r="I62" s="644">
        <v>83.554880364603093</v>
      </c>
      <c r="J62" s="646">
        <v>47.654850500268303</v>
      </c>
    </row>
    <row r="63" spans="1:10" x14ac:dyDescent="0.3">
      <c r="A63" s="4" t="s">
        <v>84</v>
      </c>
      <c r="B63" s="13">
        <v>25</v>
      </c>
      <c r="C63" s="636">
        <v>97.283835317923604</v>
      </c>
      <c r="D63" s="638">
        <v>73.017774320438093</v>
      </c>
      <c r="E63" s="13" t="s">
        <v>34</v>
      </c>
      <c r="F63" s="640" t="s">
        <v>34</v>
      </c>
      <c r="G63" s="642" t="s">
        <v>34</v>
      </c>
      <c r="H63" s="13" t="s">
        <v>34</v>
      </c>
      <c r="I63" s="644" t="s">
        <v>34</v>
      </c>
      <c r="J63" s="646" t="s">
        <v>34</v>
      </c>
    </row>
    <row r="64" spans="1:10" x14ac:dyDescent="0.3">
      <c r="A64" s="4" t="s">
        <v>6</v>
      </c>
      <c r="B64" s="13">
        <v>36</v>
      </c>
      <c r="C64" s="636">
        <v>36.451635767155103</v>
      </c>
      <c r="D64" s="638">
        <v>27.5175905049636</v>
      </c>
      <c r="E64" s="13">
        <v>17</v>
      </c>
      <c r="F64" s="640">
        <v>36.248107635557297</v>
      </c>
      <c r="G64" s="642">
        <v>31.459286657278099</v>
      </c>
      <c r="H64" s="13">
        <v>19</v>
      </c>
      <c r="I64" s="644">
        <v>36.635687015541201</v>
      </c>
      <c r="J64" s="646">
        <v>24.539022101249301</v>
      </c>
    </row>
    <row r="65" spans="1:10" x14ac:dyDescent="0.3">
      <c r="A65" s="4" t="s">
        <v>85</v>
      </c>
      <c r="B65" s="13">
        <v>43</v>
      </c>
      <c r="C65" s="636">
        <v>148.91774891774901</v>
      </c>
      <c r="D65" s="638">
        <v>100.844496507306</v>
      </c>
      <c r="E65" s="13">
        <v>16</v>
      </c>
      <c r="F65" s="640">
        <v>112.084063047285</v>
      </c>
      <c r="G65" s="642">
        <v>90.032077641106497</v>
      </c>
      <c r="H65" s="13">
        <v>27</v>
      </c>
      <c r="I65" s="644">
        <v>184.93150684931501</v>
      </c>
      <c r="J65" s="646">
        <v>110.838971600561</v>
      </c>
    </row>
    <row r="66" spans="1:10" x14ac:dyDescent="0.3">
      <c r="A66" s="4" t="s">
        <v>86</v>
      </c>
      <c r="B66" s="13">
        <v>19</v>
      </c>
      <c r="C66" s="636">
        <v>54.291919076465902</v>
      </c>
      <c r="D66" s="638">
        <v>46.750416219417801</v>
      </c>
      <c r="E66" s="13" t="s">
        <v>34</v>
      </c>
      <c r="F66" s="640" t="s">
        <v>34</v>
      </c>
      <c r="G66" s="642" t="s">
        <v>34</v>
      </c>
      <c r="H66" s="13" t="s">
        <v>34</v>
      </c>
      <c r="I66" s="644" t="s">
        <v>34</v>
      </c>
      <c r="J66" s="646" t="s">
        <v>34</v>
      </c>
    </row>
    <row r="67" spans="1:10" x14ac:dyDescent="0.3">
      <c r="A67" s="4" t="s">
        <v>87</v>
      </c>
      <c r="B67" s="13">
        <v>57</v>
      </c>
      <c r="C67" s="636">
        <v>54.411638363068803</v>
      </c>
      <c r="D67" s="638">
        <v>43.604572773677603</v>
      </c>
      <c r="E67" s="13">
        <v>26</v>
      </c>
      <c r="F67" s="640">
        <v>51.1700222392789</v>
      </c>
      <c r="G67" s="642">
        <v>45.429070080818498</v>
      </c>
      <c r="H67" s="13">
        <v>31</v>
      </c>
      <c r="I67" s="644">
        <v>57.4648722796871</v>
      </c>
      <c r="J67" s="646">
        <v>43.454690326233496</v>
      </c>
    </row>
    <row r="68" spans="1:10" x14ac:dyDescent="0.3">
      <c r="A68" s="4" t="s">
        <v>88</v>
      </c>
      <c r="B68" s="13">
        <v>13</v>
      </c>
      <c r="C68" s="636">
        <v>99.723841669223702</v>
      </c>
      <c r="D68" s="638">
        <v>61.886889685493102</v>
      </c>
      <c r="E68" s="13" t="s">
        <v>34</v>
      </c>
      <c r="F68" s="640" t="s">
        <v>34</v>
      </c>
      <c r="G68" s="642" t="s">
        <v>34</v>
      </c>
      <c r="H68" s="13" t="s">
        <v>34</v>
      </c>
      <c r="I68" s="644" t="s">
        <v>34</v>
      </c>
      <c r="J68" s="646" t="s">
        <v>34</v>
      </c>
    </row>
    <row r="69" spans="1:10" x14ac:dyDescent="0.3">
      <c r="A69" s="4" t="s">
        <v>89</v>
      </c>
      <c r="B69" s="13">
        <v>44</v>
      </c>
      <c r="C69" s="636">
        <v>94.216397935804395</v>
      </c>
      <c r="D69" s="638">
        <v>58.1602452896377</v>
      </c>
      <c r="E69" s="13">
        <v>21</v>
      </c>
      <c r="F69" s="640">
        <v>90.221687575184703</v>
      </c>
      <c r="G69" s="642">
        <v>65.203176140010498</v>
      </c>
      <c r="H69" s="13">
        <v>23</v>
      </c>
      <c r="I69" s="644">
        <v>98.185699039487702</v>
      </c>
      <c r="J69" s="646">
        <v>54.698930615996403</v>
      </c>
    </row>
    <row r="70" spans="1:10" x14ac:dyDescent="0.3">
      <c r="A70" s="4" t="s">
        <v>90</v>
      </c>
      <c r="B70" s="13">
        <v>112</v>
      </c>
      <c r="C70" s="636">
        <v>49.1445772030592</v>
      </c>
      <c r="D70" s="638">
        <v>67.270340591268294</v>
      </c>
      <c r="E70" s="13">
        <v>62</v>
      </c>
      <c r="F70" s="640">
        <v>54.464317087740298</v>
      </c>
      <c r="G70" s="642">
        <v>86.462543658315397</v>
      </c>
      <c r="H70" s="13">
        <v>50</v>
      </c>
      <c r="I70" s="644">
        <v>43.835424283071603</v>
      </c>
      <c r="J70" s="646">
        <v>53.033270712975202</v>
      </c>
    </row>
    <row r="71" spans="1:10" x14ac:dyDescent="0.3">
      <c r="A71" s="4" t="s">
        <v>91</v>
      </c>
      <c r="B71" s="13" t="s">
        <v>34</v>
      </c>
      <c r="C71" s="636" t="s">
        <v>34</v>
      </c>
      <c r="D71" s="638" t="s">
        <v>34</v>
      </c>
      <c r="E71" s="13" t="s">
        <v>34</v>
      </c>
      <c r="F71" s="640" t="s">
        <v>34</v>
      </c>
      <c r="G71" s="642" t="s">
        <v>34</v>
      </c>
      <c r="H71" s="13" t="s">
        <v>34</v>
      </c>
      <c r="I71" s="644" t="s">
        <v>34</v>
      </c>
      <c r="J71" s="646" t="s">
        <v>34</v>
      </c>
    </row>
    <row r="72" spans="1:10" x14ac:dyDescent="0.3">
      <c r="A72" s="4" t="s">
        <v>92</v>
      </c>
      <c r="B72" s="13">
        <v>22</v>
      </c>
      <c r="C72" s="636">
        <v>103.480714957667</v>
      </c>
      <c r="D72" s="638">
        <v>69.251589900175205</v>
      </c>
      <c r="E72" s="13" t="s">
        <v>34</v>
      </c>
      <c r="F72" s="640" t="s">
        <v>34</v>
      </c>
      <c r="G72" s="642" t="s">
        <v>34</v>
      </c>
      <c r="H72" s="13" t="s">
        <v>34</v>
      </c>
      <c r="I72" s="644" t="s">
        <v>34</v>
      </c>
      <c r="J72" s="646" t="s">
        <v>34</v>
      </c>
    </row>
    <row r="73" spans="1:10" x14ac:dyDescent="0.3">
      <c r="A73" s="4" t="s">
        <v>93</v>
      </c>
      <c r="B73" s="13">
        <v>21</v>
      </c>
      <c r="C73" s="636">
        <v>68.922511405034598</v>
      </c>
      <c r="D73" s="638">
        <v>42.467206605244399</v>
      </c>
      <c r="E73" s="13" t="s">
        <v>34</v>
      </c>
      <c r="F73" s="640" t="s">
        <v>34</v>
      </c>
      <c r="G73" s="642" t="s">
        <v>34</v>
      </c>
      <c r="H73" s="13" t="s">
        <v>34</v>
      </c>
      <c r="I73" s="644" t="s">
        <v>34</v>
      </c>
      <c r="J73" s="646" t="s">
        <v>34</v>
      </c>
    </row>
    <row r="74" spans="1:10" x14ac:dyDescent="0.3">
      <c r="A74" s="4" t="s">
        <v>94</v>
      </c>
      <c r="B74" s="13">
        <v>23</v>
      </c>
      <c r="C74" s="636">
        <v>100.630031501575</v>
      </c>
      <c r="D74" s="638">
        <v>71.0039157954796</v>
      </c>
      <c r="E74" s="13">
        <v>12</v>
      </c>
      <c r="F74" s="640">
        <v>104.913446406714</v>
      </c>
      <c r="G74" s="642">
        <v>90.733939605032603</v>
      </c>
      <c r="H74" s="13">
        <v>11</v>
      </c>
      <c r="I74" s="644">
        <v>96.339113680154099</v>
      </c>
      <c r="J74" s="646">
        <v>57.489116263079701</v>
      </c>
    </row>
    <row r="75" spans="1:10" x14ac:dyDescent="0.3">
      <c r="A75" s="4" t="s">
        <v>95</v>
      </c>
      <c r="B75" s="13" t="s">
        <v>34</v>
      </c>
      <c r="C75" s="636" t="s">
        <v>34</v>
      </c>
      <c r="D75" s="638" t="s">
        <v>34</v>
      </c>
      <c r="E75" s="13" t="s">
        <v>34</v>
      </c>
      <c r="F75" s="640" t="s">
        <v>34</v>
      </c>
      <c r="G75" s="642" t="s">
        <v>34</v>
      </c>
      <c r="H75" s="13" t="s">
        <v>34</v>
      </c>
      <c r="I75" s="644" t="s">
        <v>34</v>
      </c>
      <c r="J75" s="646" t="s">
        <v>34</v>
      </c>
    </row>
    <row r="76" spans="1:10" x14ac:dyDescent="0.3">
      <c r="A76" s="4" t="s">
        <v>96</v>
      </c>
      <c r="B76" s="13" t="s">
        <v>34</v>
      </c>
      <c r="C76" s="636" t="s">
        <v>34</v>
      </c>
      <c r="D76" s="638" t="s">
        <v>34</v>
      </c>
      <c r="E76" s="13" t="s">
        <v>34</v>
      </c>
      <c r="F76" s="640" t="s">
        <v>34</v>
      </c>
      <c r="G76" s="642" t="s">
        <v>34</v>
      </c>
      <c r="H76" s="13">
        <v>0</v>
      </c>
      <c r="I76" s="644">
        <v>0</v>
      </c>
      <c r="J76" s="646">
        <v>0</v>
      </c>
    </row>
    <row r="77" spans="1:10" x14ac:dyDescent="0.3">
      <c r="A77" s="4" t="s">
        <v>97</v>
      </c>
      <c r="B77" s="13">
        <v>18</v>
      </c>
      <c r="C77" s="636">
        <v>101.38560324433899</v>
      </c>
      <c r="D77" s="638">
        <v>60.669244571647901</v>
      </c>
      <c r="E77" s="13" t="s">
        <v>34</v>
      </c>
      <c r="F77" s="640" t="s">
        <v>34</v>
      </c>
      <c r="G77" s="642" t="s">
        <v>34</v>
      </c>
      <c r="H77" s="13" t="s">
        <v>34</v>
      </c>
      <c r="I77" s="644" t="s">
        <v>34</v>
      </c>
      <c r="J77" s="646" t="s">
        <v>34</v>
      </c>
    </row>
    <row r="78" spans="1:10" x14ac:dyDescent="0.3">
      <c r="A78" s="4" t="s">
        <v>98</v>
      </c>
      <c r="B78" s="13">
        <v>63</v>
      </c>
      <c r="C78" s="636">
        <v>77.595763025003095</v>
      </c>
      <c r="D78" s="638">
        <v>64.466240557274702</v>
      </c>
      <c r="E78" s="13">
        <v>26</v>
      </c>
      <c r="F78" s="640">
        <v>64.265763650295398</v>
      </c>
      <c r="G78" s="642">
        <v>60.332432044000903</v>
      </c>
      <c r="H78" s="13">
        <v>37</v>
      </c>
      <c r="I78" s="644">
        <v>90.835440551886705</v>
      </c>
      <c r="J78" s="646">
        <v>66.596359621238804</v>
      </c>
    </row>
    <row r="79" spans="1:10" x14ac:dyDescent="0.3">
      <c r="A79" s="4" t="s">
        <v>99</v>
      </c>
      <c r="B79" s="13">
        <v>36</v>
      </c>
      <c r="C79" s="636">
        <v>108.61366721979201</v>
      </c>
      <c r="D79" s="638">
        <v>76.809000825491097</v>
      </c>
      <c r="E79" s="13">
        <v>16</v>
      </c>
      <c r="F79" s="640">
        <v>97.276264591439698</v>
      </c>
      <c r="G79" s="642">
        <v>69.225828614193702</v>
      </c>
      <c r="H79" s="13">
        <v>20</v>
      </c>
      <c r="I79" s="644">
        <v>119.78199676588601</v>
      </c>
      <c r="J79" s="646">
        <v>80.940633946190701</v>
      </c>
    </row>
    <row r="80" spans="1:10" x14ac:dyDescent="0.3">
      <c r="A80" s="4" t="s">
        <v>100</v>
      </c>
      <c r="B80" s="13">
        <v>49</v>
      </c>
      <c r="C80" s="636">
        <v>90.750824165647998</v>
      </c>
      <c r="D80" s="638">
        <v>52.738346729999698</v>
      </c>
      <c r="E80" s="13">
        <v>17</v>
      </c>
      <c r="F80" s="640">
        <v>63.620373489016103</v>
      </c>
      <c r="G80" s="642">
        <v>40.838334184384898</v>
      </c>
      <c r="H80" s="13">
        <v>32</v>
      </c>
      <c r="I80" s="644">
        <v>117.332160011733</v>
      </c>
      <c r="J80" s="646">
        <v>62.383509160623902</v>
      </c>
    </row>
    <row r="81" spans="1:10" x14ac:dyDescent="0.3">
      <c r="A81" s="4" t="s">
        <v>101</v>
      </c>
      <c r="B81" s="13">
        <v>54</v>
      </c>
      <c r="C81" s="636">
        <v>72.867610347200696</v>
      </c>
      <c r="D81" s="638">
        <v>67.436539052200999</v>
      </c>
      <c r="E81" s="13">
        <v>25</v>
      </c>
      <c r="F81" s="640">
        <v>67.8628627270013</v>
      </c>
      <c r="G81" s="642">
        <v>73.149635201695503</v>
      </c>
      <c r="H81" s="13">
        <v>29</v>
      </c>
      <c r="I81" s="644">
        <v>77.814747236234794</v>
      </c>
      <c r="J81" s="646">
        <v>64.689210934667997</v>
      </c>
    </row>
    <row r="82" spans="1:10" x14ac:dyDescent="0.3">
      <c r="A82" s="4" t="s">
        <v>102</v>
      </c>
      <c r="B82" s="13">
        <v>143</v>
      </c>
      <c r="C82" s="636">
        <v>40.603083562849598</v>
      </c>
      <c r="D82" s="638">
        <v>51.005134931092599</v>
      </c>
      <c r="E82" s="13">
        <v>68</v>
      </c>
      <c r="F82" s="640">
        <v>39.191728239945597</v>
      </c>
      <c r="G82" s="642">
        <v>56.286086443909397</v>
      </c>
      <c r="H82" s="13">
        <v>75</v>
      </c>
      <c r="I82" s="644">
        <v>41.973539880459398</v>
      </c>
      <c r="J82" s="646">
        <v>47.533193126418801</v>
      </c>
    </row>
    <row r="83" spans="1:10" x14ac:dyDescent="0.3">
      <c r="A83" s="4" t="s">
        <v>103</v>
      </c>
      <c r="B83" s="13">
        <v>21</v>
      </c>
      <c r="C83" s="636">
        <v>95.859770849500194</v>
      </c>
      <c r="D83" s="638">
        <v>77.191731338842004</v>
      </c>
      <c r="E83" s="13" t="s">
        <v>34</v>
      </c>
      <c r="F83" s="640" t="s">
        <v>34</v>
      </c>
      <c r="G83" s="642" t="s">
        <v>34</v>
      </c>
      <c r="H83" s="13" t="s">
        <v>34</v>
      </c>
      <c r="I83" s="644" t="s">
        <v>34</v>
      </c>
      <c r="J83" s="646" t="s">
        <v>34</v>
      </c>
    </row>
    <row r="84" spans="1:10" x14ac:dyDescent="0.3">
      <c r="A84" s="4" t="s">
        <v>104</v>
      </c>
      <c r="B84" s="13">
        <v>16</v>
      </c>
      <c r="C84" s="636">
        <v>97.584776774823098</v>
      </c>
      <c r="D84" s="638">
        <v>65.121558959671603</v>
      </c>
      <c r="E84" s="13" t="s">
        <v>34</v>
      </c>
      <c r="F84" s="640" t="s">
        <v>34</v>
      </c>
      <c r="G84" s="642" t="s">
        <v>34</v>
      </c>
      <c r="H84" s="13" t="s">
        <v>34</v>
      </c>
      <c r="I84" s="644" t="s">
        <v>34</v>
      </c>
      <c r="J84" s="646" t="s">
        <v>34</v>
      </c>
    </row>
    <row r="85" spans="1:10" x14ac:dyDescent="0.3">
      <c r="A85" s="4" t="s">
        <v>105</v>
      </c>
      <c r="B85" s="13">
        <v>79</v>
      </c>
      <c r="C85" s="636">
        <v>79.387410563550105</v>
      </c>
      <c r="D85" s="638">
        <v>54.736535154879803</v>
      </c>
      <c r="E85" s="13">
        <v>41</v>
      </c>
      <c r="F85" s="640">
        <v>83.053113478912607</v>
      </c>
      <c r="G85" s="642">
        <v>60.232807293185999</v>
      </c>
      <c r="H85" s="13">
        <v>38</v>
      </c>
      <c r="I85" s="644">
        <v>75.778726119730393</v>
      </c>
      <c r="J85" s="646">
        <v>49.853921796452802</v>
      </c>
    </row>
    <row r="86" spans="1:10" x14ac:dyDescent="0.3">
      <c r="A86" s="4" t="s">
        <v>9</v>
      </c>
      <c r="B86" s="13">
        <v>311</v>
      </c>
      <c r="C86" s="636">
        <v>33.641515577319801</v>
      </c>
      <c r="D86" s="638">
        <v>31.668785519419899</v>
      </c>
      <c r="E86" s="13">
        <v>142</v>
      </c>
      <c r="F86" s="640">
        <v>32.309957155176498</v>
      </c>
      <c r="G86" s="642">
        <v>35.909000858145198</v>
      </c>
      <c r="H86" s="13">
        <v>169</v>
      </c>
      <c r="I86" s="644">
        <v>34.848234905971601</v>
      </c>
      <c r="J86" s="646">
        <v>29.113626803849002</v>
      </c>
    </row>
    <row r="87" spans="1:10" x14ac:dyDescent="0.3">
      <c r="A87" s="4" t="s">
        <v>106</v>
      </c>
      <c r="B87" s="13">
        <v>25</v>
      </c>
      <c r="C87" s="636">
        <v>123.85434728759</v>
      </c>
      <c r="D87" s="638">
        <v>108.659887732082</v>
      </c>
      <c r="E87" s="13" t="s">
        <v>34</v>
      </c>
      <c r="F87" s="640" t="s">
        <v>34</v>
      </c>
      <c r="G87" s="642" t="s">
        <v>34</v>
      </c>
      <c r="H87" s="13" t="s">
        <v>34</v>
      </c>
      <c r="I87" s="644" t="s">
        <v>34</v>
      </c>
      <c r="J87" s="646" t="s">
        <v>34</v>
      </c>
    </row>
    <row r="88" spans="1:10" x14ac:dyDescent="0.3">
      <c r="A88" s="4" t="s">
        <v>107</v>
      </c>
      <c r="B88" s="13">
        <v>20</v>
      </c>
      <c r="C88" s="636">
        <v>144.55044810638901</v>
      </c>
      <c r="D88" s="638">
        <v>98.6132059559895</v>
      </c>
      <c r="E88" s="13" t="s">
        <v>34</v>
      </c>
      <c r="F88" s="640" t="s">
        <v>34</v>
      </c>
      <c r="G88" s="642" t="s">
        <v>34</v>
      </c>
      <c r="H88" s="13" t="s">
        <v>34</v>
      </c>
      <c r="I88" s="644" t="s">
        <v>34</v>
      </c>
      <c r="J88" s="646" t="s">
        <v>34</v>
      </c>
    </row>
    <row r="89" spans="1:10" x14ac:dyDescent="0.3">
      <c r="A89" s="4" t="s">
        <v>12</v>
      </c>
      <c r="B89" s="13">
        <v>137</v>
      </c>
      <c r="C89" s="636">
        <v>86.026636860844107</v>
      </c>
      <c r="D89" s="638">
        <v>52.158093128536898</v>
      </c>
      <c r="E89" s="13">
        <v>62</v>
      </c>
      <c r="F89" s="640">
        <v>79.4718964301737</v>
      </c>
      <c r="G89" s="642">
        <v>52.770693110238099</v>
      </c>
      <c r="H89" s="13">
        <v>75</v>
      </c>
      <c r="I89" s="644">
        <v>92.321327457593696</v>
      </c>
      <c r="J89" s="646">
        <v>51.477178153870703</v>
      </c>
    </row>
    <row r="90" spans="1:10" x14ac:dyDescent="0.3">
      <c r="A90" s="4" t="s">
        <v>108</v>
      </c>
      <c r="B90" s="13">
        <v>88</v>
      </c>
      <c r="C90" s="636">
        <v>43.877362771054898</v>
      </c>
      <c r="D90" s="638">
        <v>37.741125228393898</v>
      </c>
      <c r="E90" s="13">
        <v>35</v>
      </c>
      <c r="F90" s="640">
        <v>35.6328392246294</v>
      </c>
      <c r="G90" s="642">
        <v>37.226054687716797</v>
      </c>
      <c r="H90" s="13">
        <v>53</v>
      </c>
      <c r="I90" s="644">
        <v>51.790687448087198</v>
      </c>
      <c r="J90" s="646">
        <v>39.320680745403102</v>
      </c>
    </row>
    <row r="91" spans="1:10" x14ac:dyDescent="0.3">
      <c r="A91" s="4" t="s">
        <v>109</v>
      </c>
      <c r="B91" s="13">
        <v>33</v>
      </c>
      <c r="C91" s="636">
        <v>54.093926727317402</v>
      </c>
      <c r="D91" s="638">
        <v>46.990538221521497</v>
      </c>
      <c r="E91" s="13">
        <v>11</v>
      </c>
      <c r="F91" s="640">
        <v>36.486665782141401</v>
      </c>
      <c r="G91" s="642">
        <v>28.4942096023806</v>
      </c>
      <c r="H91" s="13">
        <v>22</v>
      </c>
      <c r="I91" s="644">
        <v>71.2966263732702</v>
      </c>
      <c r="J91" s="646">
        <v>58.578689925886799</v>
      </c>
    </row>
    <row r="92" spans="1:10" x14ac:dyDescent="0.3">
      <c r="A92" s="4" t="s">
        <v>110</v>
      </c>
      <c r="B92" s="13" t="s">
        <v>34</v>
      </c>
      <c r="C92" s="636" t="s">
        <v>34</v>
      </c>
      <c r="D92" s="638" t="s">
        <v>34</v>
      </c>
      <c r="E92" s="13" t="s">
        <v>34</v>
      </c>
      <c r="F92" s="640" t="s">
        <v>34</v>
      </c>
      <c r="G92" s="642" t="s">
        <v>34</v>
      </c>
      <c r="H92" s="13" t="s">
        <v>34</v>
      </c>
      <c r="I92" s="644" t="s">
        <v>34</v>
      </c>
      <c r="J92" s="646" t="s">
        <v>34</v>
      </c>
    </row>
    <row r="93" spans="1:10" x14ac:dyDescent="0.3">
      <c r="A93" s="4" t="s">
        <v>111</v>
      </c>
      <c r="B93" s="13">
        <v>19</v>
      </c>
      <c r="C93" s="636">
        <v>107.490382439466</v>
      </c>
      <c r="D93" s="638">
        <v>61.081585945328001</v>
      </c>
      <c r="E93" s="13" t="s">
        <v>34</v>
      </c>
      <c r="F93" s="640" t="s">
        <v>34</v>
      </c>
      <c r="G93" s="642" t="s">
        <v>34</v>
      </c>
      <c r="H93" s="13" t="s">
        <v>34</v>
      </c>
      <c r="I93" s="644" t="s">
        <v>34</v>
      </c>
      <c r="J93" s="646" t="s">
        <v>34</v>
      </c>
    </row>
    <row r="94" spans="1:10" x14ac:dyDescent="0.3">
      <c r="A94" s="4" t="s">
        <v>112</v>
      </c>
      <c r="B94" s="13">
        <v>17</v>
      </c>
      <c r="C94" s="636">
        <v>84.8261064817125</v>
      </c>
      <c r="D94" s="638">
        <v>62.4040049290818</v>
      </c>
      <c r="E94" s="13" t="s">
        <v>34</v>
      </c>
      <c r="F94" s="640" t="s">
        <v>34</v>
      </c>
      <c r="G94" s="642" t="s">
        <v>34</v>
      </c>
      <c r="H94" s="13" t="s">
        <v>34</v>
      </c>
      <c r="I94" s="644" t="s">
        <v>34</v>
      </c>
      <c r="J94" s="646" t="s">
        <v>34</v>
      </c>
    </row>
    <row r="95" spans="1:10" x14ac:dyDescent="0.3">
      <c r="A95" s="4" t="s">
        <v>113</v>
      </c>
      <c r="B95" s="13" t="s">
        <v>34</v>
      </c>
      <c r="C95" s="636" t="s">
        <v>34</v>
      </c>
      <c r="D95" s="638" t="s">
        <v>34</v>
      </c>
      <c r="E95" s="13" t="s">
        <v>34</v>
      </c>
      <c r="F95" s="640" t="s">
        <v>34</v>
      </c>
      <c r="G95" s="642" t="s">
        <v>34</v>
      </c>
      <c r="H95" s="13" t="s">
        <v>34</v>
      </c>
      <c r="I95" s="644" t="s">
        <v>34</v>
      </c>
      <c r="J95" s="646" t="s">
        <v>34</v>
      </c>
    </row>
    <row r="96" spans="1:10" x14ac:dyDescent="0.3">
      <c r="A96" s="4" t="s">
        <v>114</v>
      </c>
      <c r="B96" s="13">
        <v>36</v>
      </c>
      <c r="C96" s="636">
        <v>86.701025962140505</v>
      </c>
      <c r="D96" s="638">
        <v>64.909582127527401</v>
      </c>
      <c r="E96" s="13">
        <v>15</v>
      </c>
      <c r="F96" s="640">
        <v>72.656817631387796</v>
      </c>
      <c r="G96" s="642">
        <v>70.665958031651599</v>
      </c>
      <c r="H96" s="13">
        <v>21</v>
      </c>
      <c r="I96" s="644">
        <v>100.58916510992999</v>
      </c>
      <c r="J96" s="646">
        <v>68.100953151175403</v>
      </c>
    </row>
    <row r="97" spans="1:10" x14ac:dyDescent="0.3">
      <c r="A97" s="4" t="s">
        <v>115</v>
      </c>
      <c r="B97" s="13">
        <v>116</v>
      </c>
      <c r="C97" s="636">
        <v>86.413039429673901</v>
      </c>
      <c r="D97" s="638">
        <v>61.788398353590402</v>
      </c>
      <c r="E97" s="13">
        <v>54</v>
      </c>
      <c r="F97" s="640">
        <v>81.865316394287603</v>
      </c>
      <c r="G97" s="642">
        <v>64.271540726362105</v>
      </c>
      <c r="H97" s="13">
        <v>62</v>
      </c>
      <c r="I97" s="644">
        <v>90.8065673652914</v>
      </c>
      <c r="J97" s="646">
        <v>58.731304112200498</v>
      </c>
    </row>
    <row r="98" spans="1:10" x14ac:dyDescent="0.3">
      <c r="A98" s="4" t="s">
        <v>116</v>
      </c>
      <c r="B98" s="13">
        <v>16</v>
      </c>
      <c r="C98" s="636">
        <v>97.465886939571106</v>
      </c>
      <c r="D98" s="638">
        <v>68.230688783440996</v>
      </c>
      <c r="E98" s="13" t="s">
        <v>34</v>
      </c>
      <c r="F98" s="640" t="s">
        <v>34</v>
      </c>
      <c r="G98" s="642" t="s">
        <v>34</v>
      </c>
      <c r="H98" s="13" t="s">
        <v>34</v>
      </c>
      <c r="I98" s="644" t="s">
        <v>34</v>
      </c>
      <c r="J98" s="646" t="s">
        <v>34</v>
      </c>
    </row>
    <row r="99" spans="1:10" x14ac:dyDescent="0.3">
      <c r="A99" s="4" t="s">
        <v>117</v>
      </c>
      <c r="B99" s="13">
        <v>23</v>
      </c>
      <c r="C99" s="636">
        <v>69.608377216875496</v>
      </c>
      <c r="D99" s="638">
        <v>49.580964967729699</v>
      </c>
      <c r="E99" s="13" t="s">
        <v>34</v>
      </c>
      <c r="F99" s="640" t="s">
        <v>34</v>
      </c>
      <c r="G99" s="642" t="s">
        <v>34</v>
      </c>
      <c r="H99" s="13" t="s">
        <v>34</v>
      </c>
      <c r="I99" s="644" t="s">
        <v>34</v>
      </c>
      <c r="J99" s="646" t="s">
        <v>34</v>
      </c>
    </row>
    <row r="100" spans="1:10" x14ac:dyDescent="0.3">
      <c r="A100" s="4" t="s">
        <v>22</v>
      </c>
      <c r="B100" s="13">
        <v>28</v>
      </c>
      <c r="C100" s="636">
        <v>101.221892849396</v>
      </c>
      <c r="D100" s="638">
        <v>69.092385145449498</v>
      </c>
      <c r="E100" s="13">
        <v>14</v>
      </c>
      <c r="F100" s="640">
        <v>102.36162901221</v>
      </c>
      <c r="G100" s="642">
        <v>73.929561462870197</v>
      </c>
      <c r="H100" s="13">
        <v>14</v>
      </c>
      <c r="I100" s="644">
        <v>100.107257776189</v>
      </c>
      <c r="J100" s="646">
        <v>62.419992743617698</v>
      </c>
    </row>
    <row r="101" spans="1:10" x14ac:dyDescent="0.3">
      <c r="A101" s="4" t="s">
        <v>118</v>
      </c>
      <c r="B101" s="13">
        <v>50</v>
      </c>
      <c r="C101" s="636">
        <v>19.550724354337301</v>
      </c>
      <c r="D101" s="638">
        <v>19.710559861424599</v>
      </c>
      <c r="E101" s="13">
        <v>23</v>
      </c>
      <c r="F101" s="640">
        <v>18.195626720673399</v>
      </c>
      <c r="G101" s="642">
        <v>20.311282914244</v>
      </c>
      <c r="H101" s="13">
        <v>27</v>
      </c>
      <c r="I101" s="644">
        <v>20.8750512211905</v>
      </c>
      <c r="J101" s="646">
        <v>19.5608225957934</v>
      </c>
    </row>
    <row r="102" spans="1:10" x14ac:dyDescent="0.3">
      <c r="A102" s="4" t="s">
        <v>119</v>
      </c>
      <c r="B102" s="13">
        <v>57</v>
      </c>
      <c r="C102" s="636">
        <v>37.520488161298601</v>
      </c>
      <c r="D102" s="638">
        <v>32.526516182776099</v>
      </c>
      <c r="E102" s="13">
        <v>23</v>
      </c>
      <c r="F102" s="640">
        <v>30.610751028121999</v>
      </c>
      <c r="G102" s="642">
        <v>27.1330223274785</v>
      </c>
      <c r="H102" s="13">
        <v>34</v>
      </c>
      <c r="I102" s="644">
        <v>44.2823651992706</v>
      </c>
      <c r="J102" s="646">
        <v>36.208012068297499</v>
      </c>
    </row>
    <row r="103" spans="1:10" ht="14.4" customHeight="1" x14ac:dyDescent="0.3">
      <c r="A103" s="690" t="s">
        <v>181</v>
      </c>
      <c r="B103" s="691"/>
      <c r="C103" s="691"/>
      <c r="D103" s="691"/>
      <c r="E103" s="691"/>
      <c r="F103" s="691"/>
      <c r="G103" s="691"/>
      <c r="H103" s="691"/>
      <c r="I103" s="691"/>
      <c r="J103" s="691"/>
    </row>
    <row r="104" spans="1:10" ht="24" customHeight="1" x14ac:dyDescent="0.3">
      <c r="A104" s="690" t="s">
        <v>177</v>
      </c>
      <c r="B104" s="691"/>
      <c r="C104" s="691"/>
      <c r="D104" s="691"/>
      <c r="E104" s="691"/>
      <c r="F104" s="691"/>
      <c r="G104" s="691"/>
      <c r="H104" s="691"/>
      <c r="I104" s="691"/>
      <c r="J104" s="691"/>
    </row>
    <row r="105" spans="1:10" ht="14.4" customHeight="1" x14ac:dyDescent="0.3">
      <c r="A105" s="690" t="s">
        <v>26</v>
      </c>
      <c r="B105" s="691"/>
      <c r="C105" s="691"/>
      <c r="D105" s="691"/>
      <c r="E105" s="691"/>
      <c r="F105" s="691"/>
      <c r="G105" s="691"/>
      <c r="H105" s="691"/>
      <c r="I105" s="691"/>
      <c r="J105" s="691"/>
    </row>
  </sheetData>
  <mergeCells count="9">
    <mergeCell ref="A103:J103"/>
    <mergeCell ref="A104:J104"/>
    <mergeCell ref="A105:J105"/>
    <mergeCell ref="A1:J1"/>
    <mergeCell ref="A2:J2"/>
    <mergeCell ref="A4:A5"/>
    <mergeCell ref="B4:D4"/>
    <mergeCell ref="E4:G4"/>
    <mergeCell ref="H4:J4"/>
  </mergeCells>
  <pageMargins left="0.7" right="0.7" top="0.75" bottom="0.75" header="0.3" footer="0.3"/>
  <pageSetup paperSize="9" fitToHeight="0" orientation="landscape" horizontalDpi="300" verticalDpi="300"/>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A00-000000000000}">
  <sheetPr>
    <pageSetUpPr fitToPage="1"/>
  </sheetPr>
  <dimension ref="A1:K20"/>
  <sheetViews>
    <sheetView workbookViewId="0">
      <pane ySplit="5" topLeftCell="A6" activePane="bottomLeft" state="frozen"/>
      <selection pane="bottomLeft" sqref="A1:XFD1048576"/>
    </sheetView>
  </sheetViews>
  <sheetFormatPr defaultColWidth="11.5546875" defaultRowHeight="14.4" x14ac:dyDescent="0.3"/>
  <cols>
    <col min="1" max="1" width="48.5546875" customWidth="1"/>
    <col min="2" max="10" width="12.33203125" customWidth="1"/>
  </cols>
  <sheetData>
    <row r="1" spans="1:11" ht="21" x14ac:dyDescent="0.4">
      <c r="A1" s="692" t="s">
        <v>240</v>
      </c>
      <c r="B1" s="692"/>
      <c r="C1" s="692"/>
      <c r="D1" s="692"/>
      <c r="E1" s="692"/>
      <c r="F1" s="692"/>
      <c r="G1" s="692"/>
      <c r="H1" s="692"/>
      <c r="I1" s="692"/>
      <c r="J1" s="692"/>
    </row>
    <row r="2" spans="1:11" ht="21" x14ac:dyDescent="0.4">
      <c r="A2" s="692" t="s">
        <v>241</v>
      </c>
      <c r="B2" s="692"/>
      <c r="C2" s="692"/>
      <c r="D2" s="692"/>
      <c r="E2" s="692"/>
      <c r="F2" s="692"/>
      <c r="G2" s="692"/>
      <c r="H2" s="692"/>
      <c r="I2" s="692"/>
      <c r="J2" s="692"/>
    </row>
    <row r="3" spans="1:11" x14ac:dyDescent="0.3">
      <c r="A3" s="3"/>
      <c r="B3" s="3"/>
      <c r="C3" s="3"/>
      <c r="D3" s="3"/>
      <c r="E3" s="3"/>
      <c r="F3" s="3"/>
      <c r="G3" s="3"/>
      <c r="H3" s="3"/>
      <c r="I3" s="3"/>
      <c r="J3" s="3"/>
    </row>
    <row r="4" spans="1:11" x14ac:dyDescent="0.3">
      <c r="A4" s="693" t="s">
        <v>242</v>
      </c>
      <c r="B4" s="694" t="s">
        <v>21</v>
      </c>
      <c r="C4" s="694" t="s">
        <v>17</v>
      </c>
      <c r="D4" s="694" t="s">
        <v>17</v>
      </c>
      <c r="E4" s="694" t="s">
        <v>28</v>
      </c>
      <c r="F4" s="694" t="s">
        <v>17</v>
      </c>
      <c r="G4" s="694" t="s">
        <v>17</v>
      </c>
      <c r="H4" s="694" t="s">
        <v>29</v>
      </c>
      <c r="I4" s="694" t="s">
        <v>17</v>
      </c>
      <c r="J4" s="694" t="s">
        <v>17</v>
      </c>
      <c r="K4" t="s">
        <v>17</v>
      </c>
    </row>
    <row r="5" spans="1:11" ht="41.4" x14ac:dyDescent="0.3">
      <c r="A5" s="693" t="s">
        <v>17</v>
      </c>
      <c r="B5" s="5" t="s">
        <v>18</v>
      </c>
      <c r="C5" s="5" t="s">
        <v>19</v>
      </c>
      <c r="D5" s="5" t="s">
        <v>193</v>
      </c>
      <c r="E5" s="5" t="s">
        <v>18</v>
      </c>
      <c r="F5" s="5" t="s">
        <v>19</v>
      </c>
      <c r="G5" s="5" t="s">
        <v>193</v>
      </c>
      <c r="H5" s="5" t="s">
        <v>18</v>
      </c>
      <c r="I5" s="5" t="s">
        <v>19</v>
      </c>
      <c r="J5" s="5" t="s">
        <v>193</v>
      </c>
      <c r="K5" t="s">
        <v>17</v>
      </c>
    </row>
    <row r="6" spans="1:11" x14ac:dyDescent="0.3">
      <c r="A6" s="3"/>
      <c r="B6" s="3"/>
      <c r="C6" s="3"/>
      <c r="D6" s="3"/>
      <c r="E6" s="3"/>
      <c r="F6" s="3"/>
      <c r="G6" s="3"/>
      <c r="H6" s="3"/>
      <c r="I6" s="3"/>
      <c r="J6" s="3"/>
    </row>
    <row r="7" spans="1:11" x14ac:dyDescent="0.3">
      <c r="A7" s="6" t="s">
        <v>229</v>
      </c>
      <c r="B7" s="14">
        <v>91127</v>
      </c>
      <c r="C7" s="649">
        <v>1306.44844498414</v>
      </c>
      <c r="D7" s="651">
        <v>1120.9502852604901</v>
      </c>
      <c r="E7" s="14">
        <v>1344</v>
      </c>
      <c r="F7" s="653">
        <v>315.63002712445501</v>
      </c>
      <c r="G7" s="655">
        <v>581.88801711972303</v>
      </c>
      <c r="H7" s="14">
        <v>89699</v>
      </c>
      <c r="I7" s="657">
        <v>1369.58524923447</v>
      </c>
      <c r="J7" s="659">
        <v>1133.0493457130999</v>
      </c>
    </row>
    <row r="8" spans="1:11" x14ac:dyDescent="0.3">
      <c r="A8" s="4" t="s">
        <v>230</v>
      </c>
      <c r="B8" s="13">
        <v>18466</v>
      </c>
      <c r="C8" s="648">
        <v>264.73906729154999</v>
      </c>
      <c r="D8" s="650">
        <v>223.787623198349</v>
      </c>
      <c r="E8" s="13">
        <v>146</v>
      </c>
      <c r="F8" s="652">
        <v>34.2871904465554</v>
      </c>
      <c r="G8" s="654">
        <v>84.498133037772106</v>
      </c>
      <c r="H8" s="13">
        <v>18294</v>
      </c>
      <c r="I8" s="656">
        <v>279.32521599455202</v>
      </c>
      <c r="J8" s="658">
        <v>226.853067288733</v>
      </c>
    </row>
    <row r="9" spans="1:11" x14ac:dyDescent="0.3">
      <c r="A9" s="4" t="s">
        <v>231</v>
      </c>
      <c r="B9" s="13">
        <v>14479</v>
      </c>
      <c r="C9" s="648">
        <v>207.57917011341701</v>
      </c>
      <c r="D9" s="650">
        <v>166.266917926811</v>
      </c>
      <c r="E9" s="13">
        <v>155</v>
      </c>
      <c r="F9" s="652">
        <v>36.400784378192398</v>
      </c>
      <c r="G9" s="654">
        <v>78.7819457475956</v>
      </c>
      <c r="H9" s="13">
        <v>14315</v>
      </c>
      <c r="I9" s="656">
        <v>218.57114173838499</v>
      </c>
      <c r="J9" s="658">
        <v>168.01049599112599</v>
      </c>
    </row>
    <row r="10" spans="1:11" x14ac:dyDescent="0.3">
      <c r="A10" s="4" t="s">
        <v>232</v>
      </c>
      <c r="B10" s="13">
        <v>3776</v>
      </c>
      <c r="C10" s="648">
        <v>54.134881300384102</v>
      </c>
      <c r="D10" s="650">
        <v>46.209700082284897</v>
      </c>
      <c r="E10" s="13">
        <v>42</v>
      </c>
      <c r="F10" s="652">
        <v>9.8634383476392298</v>
      </c>
      <c r="G10" s="654">
        <v>22.548012124798898</v>
      </c>
      <c r="H10" s="13">
        <v>3731</v>
      </c>
      <c r="I10" s="656">
        <v>56.967441832058299</v>
      </c>
      <c r="J10" s="658">
        <v>46.595105516417199</v>
      </c>
    </row>
    <row r="11" spans="1:11" x14ac:dyDescent="0.3">
      <c r="A11" s="4" t="s">
        <v>233</v>
      </c>
      <c r="B11" s="13">
        <v>810</v>
      </c>
      <c r="C11" s="648">
        <v>11.612620194203201</v>
      </c>
      <c r="D11" s="650">
        <v>12.239192194028201</v>
      </c>
      <c r="E11" s="13">
        <v>46</v>
      </c>
      <c r="F11" s="652">
        <v>10.8028134283668</v>
      </c>
      <c r="G11" s="654">
        <v>10.5711913779475</v>
      </c>
      <c r="H11" s="13">
        <v>764</v>
      </c>
      <c r="I11" s="656">
        <v>11.6652708549162</v>
      </c>
      <c r="J11" s="658">
        <v>12.366527189870499</v>
      </c>
    </row>
    <row r="12" spans="1:11" x14ac:dyDescent="0.3">
      <c r="A12" s="4" t="s">
        <v>234</v>
      </c>
      <c r="B12" s="13">
        <v>1219</v>
      </c>
      <c r="C12" s="648">
        <v>17.476276563868701</v>
      </c>
      <c r="D12" s="650">
        <v>16.9606147320013</v>
      </c>
      <c r="E12" s="13">
        <v>39</v>
      </c>
      <c r="F12" s="652">
        <v>9.1589070370935701</v>
      </c>
      <c r="G12" s="654">
        <v>9.6483822728790294</v>
      </c>
      <c r="H12" s="13">
        <v>1178</v>
      </c>
      <c r="I12" s="656">
        <v>17.9865040145175</v>
      </c>
      <c r="J12" s="658">
        <v>17.282312587300201</v>
      </c>
    </row>
    <row r="13" spans="1:11" x14ac:dyDescent="0.3">
      <c r="A13" s="4" t="s">
        <v>235</v>
      </c>
      <c r="B13" s="13">
        <v>7081</v>
      </c>
      <c r="C13" s="648">
        <v>101.517239006361</v>
      </c>
      <c r="D13" s="650">
        <v>100.50309107123999</v>
      </c>
      <c r="E13" s="13">
        <v>212</v>
      </c>
      <c r="F13" s="652">
        <v>49.786879278559901</v>
      </c>
      <c r="G13" s="654">
        <v>54.571788645121899</v>
      </c>
      <c r="H13" s="13">
        <v>6849</v>
      </c>
      <c r="I13" s="656">
        <v>104.57518335775001</v>
      </c>
      <c r="J13" s="658">
        <v>102.428201501629</v>
      </c>
    </row>
    <row r="14" spans="1:11" x14ac:dyDescent="0.3">
      <c r="A14" s="4" t="s">
        <v>236</v>
      </c>
      <c r="B14" s="13">
        <v>1431</v>
      </c>
      <c r="C14" s="648">
        <v>20.5156290097589</v>
      </c>
      <c r="D14" s="650">
        <v>20.241042519349801</v>
      </c>
      <c r="E14" s="13">
        <v>76</v>
      </c>
      <c r="F14" s="652">
        <v>17.8481265338234</v>
      </c>
      <c r="G14" s="654">
        <v>18.2228890713162</v>
      </c>
      <c r="H14" s="13">
        <v>1352</v>
      </c>
      <c r="I14" s="656">
        <v>20.643254183045499</v>
      </c>
      <c r="J14" s="658">
        <v>20.194446561526</v>
      </c>
    </row>
    <row r="15" spans="1:11" x14ac:dyDescent="0.3">
      <c r="A15" s="4" t="s">
        <v>237</v>
      </c>
      <c r="B15" s="13">
        <v>2681</v>
      </c>
      <c r="C15" s="648">
        <v>38.4363391859983</v>
      </c>
      <c r="D15" s="650">
        <v>31.442997899477302</v>
      </c>
      <c r="E15" s="13">
        <v>40</v>
      </c>
      <c r="F15" s="652">
        <v>9.3937508072754596</v>
      </c>
      <c r="G15" s="654">
        <v>20.6128083977638</v>
      </c>
      <c r="H15" s="13">
        <v>2641</v>
      </c>
      <c r="I15" s="656">
        <v>40.3245815809343</v>
      </c>
      <c r="J15" s="658">
        <v>31.752614266713699</v>
      </c>
    </row>
    <row r="16" spans="1:11" x14ac:dyDescent="0.3">
      <c r="A16" s="4" t="s">
        <v>238</v>
      </c>
      <c r="B16" s="13">
        <v>2880</v>
      </c>
      <c r="C16" s="648">
        <v>41.289316246055598</v>
      </c>
      <c r="D16" s="650">
        <v>37.678198694519303</v>
      </c>
      <c r="E16" s="13">
        <v>26</v>
      </c>
      <c r="F16" s="652">
        <v>6.10593802472905</v>
      </c>
      <c r="G16" s="654">
        <v>23.165444741442698</v>
      </c>
      <c r="H16" s="13">
        <v>2853</v>
      </c>
      <c r="I16" s="656">
        <v>43.561541556382302</v>
      </c>
      <c r="J16" s="658">
        <v>37.902816526017901</v>
      </c>
    </row>
    <row r="17" spans="1:10" x14ac:dyDescent="0.3">
      <c r="A17" s="4" t="s">
        <v>239</v>
      </c>
      <c r="B17" s="13">
        <v>4440</v>
      </c>
      <c r="C17" s="648">
        <v>63.654362546002503</v>
      </c>
      <c r="D17" s="650">
        <v>51.280350491636703</v>
      </c>
      <c r="E17" s="13">
        <v>14</v>
      </c>
      <c r="F17" s="652">
        <v>3.2878127825464101</v>
      </c>
      <c r="G17" s="654">
        <v>10.847970776576799</v>
      </c>
      <c r="H17" s="13">
        <v>4422</v>
      </c>
      <c r="I17" s="656">
        <v>67.518099110523096</v>
      </c>
      <c r="J17" s="658">
        <v>52.060016603094098</v>
      </c>
    </row>
    <row r="18" spans="1:10" ht="14.4" customHeight="1" x14ac:dyDescent="0.3">
      <c r="A18" s="690" t="s">
        <v>30</v>
      </c>
      <c r="B18" s="691"/>
      <c r="C18" s="691"/>
      <c r="D18" s="691"/>
      <c r="E18" s="691"/>
      <c r="F18" s="691"/>
      <c r="G18" s="691"/>
      <c r="H18" s="691"/>
      <c r="I18" s="691"/>
      <c r="J18" s="691"/>
    </row>
    <row r="19" spans="1:10" ht="24" customHeight="1" x14ac:dyDescent="0.3">
      <c r="A19" s="690" t="s">
        <v>177</v>
      </c>
      <c r="B19" s="691"/>
      <c r="C19" s="691"/>
      <c r="D19" s="691"/>
      <c r="E19" s="691"/>
      <c r="F19" s="691"/>
      <c r="G19" s="691"/>
      <c r="H19" s="691"/>
      <c r="I19" s="691"/>
      <c r="J19" s="691"/>
    </row>
    <row r="20" spans="1:10" ht="14.4" customHeight="1" x14ac:dyDescent="0.3">
      <c r="A20" s="690" t="s">
        <v>26</v>
      </c>
      <c r="B20" s="691"/>
      <c r="C20" s="691"/>
      <c r="D20" s="691"/>
      <c r="E20" s="691"/>
      <c r="F20" s="691"/>
      <c r="G20" s="691"/>
      <c r="H20" s="691"/>
      <c r="I20" s="691"/>
      <c r="J20" s="691"/>
    </row>
  </sheetData>
  <mergeCells count="9">
    <mergeCell ref="A18:J18"/>
    <mergeCell ref="A19:J19"/>
    <mergeCell ref="A20:J20"/>
    <mergeCell ref="A1:J1"/>
    <mergeCell ref="A2:J2"/>
    <mergeCell ref="A4:A5"/>
    <mergeCell ref="B4:D4"/>
    <mergeCell ref="E4:G4"/>
    <mergeCell ref="H4:J4"/>
  </mergeCells>
  <pageMargins left="0.7" right="0.7" top="0.75" bottom="0.75" header="0.3" footer="0.3"/>
  <pageSetup paperSize="9" fitToHeight="0" orientation="landscape" horizontalDpi="300" verticalDpi="300"/>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B00-000000000000}">
  <sheetPr>
    <pageSetUpPr fitToPage="1"/>
  </sheetPr>
  <dimension ref="A1:K20"/>
  <sheetViews>
    <sheetView workbookViewId="0">
      <pane ySplit="5" topLeftCell="A6" activePane="bottomLeft" state="frozen"/>
      <selection pane="bottomLeft" sqref="A1:XFD1048576"/>
    </sheetView>
  </sheetViews>
  <sheetFormatPr defaultColWidth="11.5546875" defaultRowHeight="14.4" x14ac:dyDescent="0.3"/>
  <cols>
    <col min="1" max="1" width="48.5546875" customWidth="1"/>
    <col min="2" max="10" width="12.33203125" customWidth="1"/>
  </cols>
  <sheetData>
    <row r="1" spans="1:11" ht="21" x14ac:dyDescent="0.4">
      <c r="A1" s="692" t="s">
        <v>240</v>
      </c>
      <c r="B1" s="692"/>
      <c r="C1" s="692"/>
      <c r="D1" s="692"/>
      <c r="E1" s="692"/>
      <c r="F1" s="692"/>
      <c r="G1" s="692"/>
      <c r="H1" s="692"/>
      <c r="I1" s="692"/>
      <c r="J1" s="692"/>
    </row>
    <row r="2" spans="1:11" ht="21" x14ac:dyDescent="0.4">
      <c r="A2" s="692" t="s">
        <v>243</v>
      </c>
      <c r="B2" s="692"/>
      <c r="C2" s="692"/>
      <c r="D2" s="692"/>
      <c r="E2" s="692"/>
      <c r="F2" s="692"/>
      <c r="G2" s="692"/>
      <c r="H2" s="692"/>
      <c r="I2" s="692"/>
      <c r="J2" s="692"/>
    </row>
    <row r="3" spans="1:11" x14ac:dyDescent="0.3">
      <c r="A3" s="3"/>
      <c r="B3" s="3"/>
      <c r="C3" s="3"/>
      <c r="D3" s="3"/>
      <c r="E3" s="3"/>
      <c r="F3" s="3"/>
      <c r="G3" s="3"/>
      <c r="H3" s="3"/>
      <c r="I3" s="3"/>
      <c r="J3" s="3"/>
    </row>
    <row r="4" spans="1:11" x14ac:dyDescent="0.3">
      <c r="A4" s="693" t="s">
        <v>242</v>
      </c>
      <c r="B4" s="694" t="s">
        <v>21</v>
      </c>
      <c r="C4" s="694" t="s">
        <v>17</v>
      </c>
      <c r="D4" s="694" t="s">
        <v>17</v>
      </c>
      <c r="E4" s="694" t="s">
        <v>28</v>
      </c>
      <c r="F4" s="694" t="s">
        <v>17</v>
      </c>
      <c r="G4" s="694" t="s">
        <v>17</v>
      </c>
      <c r="H4" s="694" t="s">
        <v>29</v>
      </c>
      <c r="I4" s="694" t="s">
        <v>17</v>
      </c>
      <c r="J4" s="694" t="s">
        <v>17</v>
      </c>
      <c r="K4" t="s">
        <v>17</v>
      </c>
    </row>
    <row r="5" spans="1:11" ht="41.4" x14ac:dyDescent="0.3">
      <c r="A5" s="693" t="s">
        <v>17</v>
      </c>
      <c r="B5" s="5" t="s">
        <v>18</v>
      </c>
      <c r="C5" s="5" t="s">
        <v>19</v>
      </c>
      <c r="D5" s="5" t="s">
        <v>193</v>
      </c>
      <c r="E5" s="5" t="s">
        <v>18</v>
      </c>
      <c r="F5" s="5" t="s">
        <v>19</v>
      </c>
      <c r="G5" s="5" t="s">
        <v>193</v>
      </c>
      <c r="H5" s="5" t="s">
        <v>18</v>
      </c>
      <c r="I5" s="5" t="s">
        <v>19</v>
      </c>
      <c r="J5" s="5" t="s">
        <v>193</v>
      </c>
      <c r="K5" t="s">
        <v>17</v>
      </c>
    </row>
    <row r="6" spans="1:11" x14ac:dyDescent="0.3">
      <c r="A6" s="3"/>
      <c r="B6" s="3"/>
      <c r="C6" s="3"/>
      <c r="D6" s="3"/>
      <c r="E6" s="3"/>
      <c r="F6" s="3"/>
      <c r="G6" s="3"/>
      <c r="H6" s="3"/>
      <c r="I6" s="3"/>
      <c r="J6" s="3"/>
    </row>
    <row r="7" spans="1:11" x14ac:dyDescent="0.3">
      <c r="A7" s="6" t="s">
        <v>229</v>
      </c>
      <c r="B7" s="14">
        <v>48108</v>
      </c>
      <c r="C7" s="661">
        <v>1406.65144850772</v>
      </c>
      <c r="D7" s="663">
        <v>1326.5382490209099</v>
      </c>
      <c r="E7" s="14">
        <v>875</v>
      </c>
      <c r="F7" s="665">
        <v>393.54319305205098</v>
      </c>
      <c r="G7" s="667">
        <v>679.48609642033398</v>
      </c>
      <c r="H7" s="14">
        <v>47176</v>
      </c>
      <c r="I7" s="669">
        <v>1475.31130206793</v>
      </c>
      <c r="J7" s="671">
        <v>1341.26166926476</v>
      </c>
    </row>
    <row r="8" spans="1:11" x14ac:dyDescent="0.3">
      <c r="A8" s="4" t="s">
        <v>230</v>
      </c>
      <c r="B8" s="13">
        <v>10243</v>
      </c>
      <c r="C8" s="660">
        <v>299.499683775351</v>
      </c>
      <c r="D8" s="662">
        <v>281.16481612633402</v>
      </c>
      <c r="E8" s="13">
        <v>85</v>
      </c>
      <c r="F8" s="664">
        <v>38.229910182199298</v>
      </c>
      <c r="G8" s="666">
        <v>93.727585000222405</v>
      </c>
      <c r="H8" s="13">
        <v>10141</v>
      </c>
      <c r="I8" s="668">
        <v>317.13438855076402</v>
      </c>
      <c r="J8" s="670">
        <v>285.793236614401</v>
      </c>
    </row>
    <row r="9" spans="1:11" x14ac:dyDescent="0.3">
      <c r="A9" s="4" t="s">
        <v>231</v>
      </c>
      <c r="B9" s="13">
        <v>7722</v>
      </c>
      <c r="C9" s="660">
        <v>225.78703095902199</v>
      </c>
      <c r="D9" s="662">
        <v>199.23332042892301</v>
      </c>
      <c r="E9" s="13">
        <v>76</v>
      </c>
      <c r="F9" s="664">
        <v>34.182037339378198</v>
      </c>
      <c r="G9" s="666">
        <v>71.334955121633897</v>
      </c>
      <c r="H9" s="13">
        <v>7641</v>
      </c>
      <c r="I9" s="668">
        <v>238.95314692006599</v>
      </c>
      <c r="J9" s="670">
        <v>201.74663892201099</v>
      </c>
    </row>
    <row r="10" spans="1:11" x14ac:dyDescent="0.3">
      <c r="A10" s="4" t="s">
        <v>232</v>
      </c>
      <c r="B10" s="13">
        <v>1632</v>
      </c>
      <c r="C10" s="660">
        <v>47.718781989785498</v>
      </c>
      <c r="D10" s="662">
        <v>45.527128804030603</v>
      </c>
      <c r="E10" s="13">
        <v>21</v>
      </c>
      <c r="F10" s="664">
        <v>9.4450366332492308</v>
      </c>
      <c r="G10" s="666">
        <v>18.209390942124202</v>
      </c>
      <c r="H10" s="13">
        <v>1609</v>
      </c>
      <c r="I10" s="668">
        <v>50.317447113517296</v>
      </c>
      <c r="J10" s="670">
        <v>45.941859158507697</v>
      </c>
    </row>
    <row r="11" spans="1:11" x14ac:dyDescent="0.3">
      <c r="A11" s="4" t="s">
        <v>233</v>
      </c>
      <c r="B11" s="13">
        <v>633</v>
      </c>
      <c r="C11" s="660">
        <v>18.508571690891099</v>
      </c>
      <c r="D11" s="662">
        <v>19.286503101334599</v>
      </c>
      <c r="E11" s="13" t="s">
        <v>34</v>
      </c>
      <c r="F11" s="664" t="s">
        <v>34</v>
      </c>
      <c r="G11" s="666" t="s">
        <v>34</v>
      </c>
      <c r="H11" s="13" t="s">
        <v>34</v>
      </c>
      <c r="I11" s="668" t="s">
        <v>34</v>
      </c>
      <c r="J11" s="670" t="s">
        <v>34</v>
      </c>
    </row>
    <row r="12" spans="1:11" x14ac:dyDescent="0.3">
      <c r="A12" s="4" t="s">
        <v>234</v>
      </c>
      <c r="B12" s="13">
        <v>982</v>
      </c>
      <c r="C12" s="660">
        <v>28.713139653167499</v>
      </c>
      <c r="D12" s="662">
        <v>28.089777224219599</v>
      </c>
      <c r="E12" s="13" t="s">
        <v>34</v>
      </c>
      <c r="F12" s="664" t="s">
        <v>34</v>
      </c>
      <c r="G12" s="666" t="s">
        <v>34</v>
      </c>
      <c r="H12" s="13" t="s">
        <v>34</v>
      </c>
      <c r="I12" s="668" t="s">
        <v>34</v>
      </c>
      <c r="J12" s="670" t="s">
        <v>34</v>
      </c>
    </row>
    <row r="13" spans="1:11" x14ac:dyDescent="0.3">
      <c r="A13" s="4" t="s">
        <v>235</v>
      </c>
      <c r="B13" s="13">
        <v>4649</v>
      </c>
      <c r="C13" s="660">
        <v>135.93420188144199</v>
      </c>
      <c r="D13" s="662">
        <v>138.03492193560399</v>
      </c>
      <c r="E13" s="13">
        <v>175</v>
      </c>
      <c r="F13" s="664">
        <v>78.708638610410205</v>
      </c>
      <c r="G13" s="666">
        <v>84.670265916918694</v>
      </c>
      <c r="H13" s="13">
        <v>4456</v>
      </c>
      <c r="I13" s="668">
        <v>139.350245082556</v>
      </c>
      <c r="J13" s="670">
        <v>140.293926615765</v>
      </c>
    </row>
    <row r="14" spans="1:11" x14ac:dyDescent="0.3">
      <c r="A14" s="4" t="s">
        <v>236</v>
      </c>
      <c r="B14" s="13">
        <v>1012</v>
      </c>
      <c r="C14" s="660">
        <v>29.590323145626801</v>
      </c>
      <c r="D14" s="662">
        <v>29.296337621322799</v>
      </c>
      <c r="E14" s="13">
        <v>64</v>
      </c>
      <c r="F14" s="664">
        <v>28.784873548949999</v>
      </c>
      <c r="G14" s="666">
        <v>29.652386360350601</v>
      </c>
      <c r="H14" s="13">
        <v>945</v>
      </c>
      <c r="I14" s="668">
        <v>29.552509336403901</v>
      </c>
      <c r="J14" s="670">
        <v>28.981360859481999</v>
      </c>
    </row>
    <row r="15" spans="1:11" x14ac:dyDescent="0.3">
      <c r="A15" s="4" t="s">
        <v>237</v>
      </c>
      <c r="B15" s="13">
        <v>1523</v>
      </c>
      <c r="C15" s="660">
        <v>44.531681967183403</v>
      </c>
      <c r="D15" s="662">
        <v>39.438670339411303</v>
      </c>
      <c r="E15" s="13" t="s">
        <v>34</v>
      </c>
      <c r="F15" s="664" t="s">
        <v>34</v>
      </c>
      <c r="G15" s="666" t="s">
        <v>34</v>
      </c>
      <c r="H15" s="13" t="s">
        <v>34</v>
      </c>
      <c r="I15" s="668" t="s">
        <v>34</v>
      </c>
      <c r="J15" s="670" t="s">
        <v>34</v>
      </c>
    </row>
    <row r="16" spans="1:11" x14ac:dyDescent="0.3">
      <c r="A16" s="4" t="s">
        <v>238</v>
      </c>
      <c r="B16" s="13">
        <v>890</v>
      </c>
      <c r="C16" s="660">
        <v>26.0231102762923</v>
      </c>
      <c r="D16" s="662">
        <v>29.469441798648798</v>
      </c>
      <c r="E16" s="13" t="s">
        <v>34</v>
      </c>
      <c r="F16" s="664" t="s">
        <v>34</v>
      </c>
      <c r="G16" s="666" t="s">
        <v>34</v>
      </c>
      <c r="H16" s="13" t="s">
        <v>34</v>
      </c>
      <c r="I16" s="668" t="s">
        <v>34</v>
      </c>
      <c r="J16" s="670" t="s">
        <v>34</v>
      </c>
    </row>
    <row r="17" spans="1:10" x14ac:dyDescent="0.3">
      <c r="A17" s="4" t="s">
        <v>239</v>
      </c>
      <c r="B17" s="13">
        <v>2017</v>
      </c>
      <c r="C17" s="660">
        <v>58.9759701430131</v>
      </c>
      <c r="D17" s="662">
        <v>53.5497577123963</v>
      </c>
      <c r="E17" s="13" t="s">
        <v>34</v>
      </c>
      <c r="F17" s="664" t="s">
        <v>34</v>
      </c>
      <c r="G17" s="666" t="s">
        <v>34</v>
      </c>
      <c r="H17" s="13" t="s">
        <v>34</v>
      </c>
      <c r="I17" s="668" t="s">
        <v>34</v>
      </c>
      <c r="J17" s="670" t="s">
        <v>34</v>
      </c>
    </row>
    <row r="18" spans="1:10" ht="14.4" customHeight="1" x14ac:dyDescent="0.3">
      <c r="A18" s="690" t="s">
        <v>30</v>
      </c>
      <c r="B18" s="691"/>
      <c r="C18" s="691"/>
      <c r="D18" s="691"/>
      <c r="E18" s="691"/>
      <c r="F18" s="691"/>
      <c r="G18" s="691"/>
      <c r="H18" s="691"/>
      <c r="I18" s="691"/>
      <c r="J18" s="691"/>
    </row>
    <row r="19" spans="1:10" ht="24" customHeight="1" x14ac:dyDescent="0.3">
      <c r="A19" s="690" t="s">
        <v>177</v>
      </c>
      <c r="B19" s="691"/>
      <c r="C19" s="691"/>
      <c r="D19" s="691"/>
      <c r="E19" s="691"/>
      <c r="F19" s="691"/>
      <c r="G19" s="691"/>
      <c r="H19" s="691"/>
      <c r="I19" s="691"/>
      <c r="J19" s="691"/>
    </row>
    <row r="20" spans="1:10" ht="14.4" customHeight="1" x14ac:dyDescent="0.3">
      <c r="A20" s="690" t="s">
        <v>26</v>
      </c>
      <c r="B20" s="691"/>
      <c r="C20" s="691"/>
      <c r="D20" s="691"/>
      <c r="E20" s="691"/>
      <c r="F20" s="691"/>
      <c r="G20" s="691"/>
      <c r="H20" s="691"/>
      <c r="I20" s="691"/>
      <c r="J20" s="691"/>
    </row>
  </sheetData>
  <mergeCells count="9">
    <mergeCell ref="A18:J18"/>
    <mergeCell ref="A19:J19"/>
    <mergeCell ref="A20:J20"/>
    <mergeCell ref="A1:J1"/>
    <mergeCell ref="A2:J2"/>
    <mergeCell ref="A4:A5"/>
    <mergeCell ref="B4:D4"/>
    <mergeCell ref="E4:G4"/>
    <mergeCell ref="H4:J4"/>
  </mergeCells>
  <pageMargins left="0.7" right="0.7" top="0.75" bottom="0.75" header="0.3" footer="0.3"/>
  <pageSetup paperSize="9" fitToHeight="0" orientation="landscape" horizontalDpi="300" verticalDpi="300"/>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C00-000000000000}">
  <sheetPr>
    <pageSetUpPr fitToPage="1"/>
  </sheetPr>
  <dimension ref="A1:K20"/>
  <sheetViews>
    <sheetView workbookViewId="0">
      <pane ySplit="5" topLeftCell="A6" activePane="bottomLeft" state="frozen"/>
      <selection pane="bottomLeft" activeCell="B8" sqref="B8"/>
    </sheetView>
  </sheetViews>
  <sheetFormatPr defaultColWidth="11.5546875" defaultRowHeight="14.4" x14ac:dyDescent="0.3"/>
  <cols>
    <col min="1" max="1" width="48.5546875" customWidth="1"/>
    <col min="2" max="10" width="12.33203125" customWidth="1"/>
  </cols>
  <sheetData>
    <row r="1" spans="1:11" ht="21" x14ac:dyDescent="0.4">
      <c r="A1" s="692" t="s">
        <v>240</v>
      </c>
      <c r="B1" s="692"/>
      <c r="C1" s="692"/>
      <c r="D1" s="692"/>
      <c r="E1" s="692"/>
      <c r="F1" s="692"/>
      <c r="G1" s="692"/>
      <c r="H1" s="692"/>
      <c r="I1" s="692"/>
      <c r="J1" s="692"/>
    </row>
    <row r="2" spans="1:11" ht="21" x14ac:dyDescent="0.4">
      <c r="A2" s="692" t="s">
        <v>244</v>
      </c>
      <c r="B2" s="692"/>
      <c r="C2" s="692"/>
      <c r="D2" s="692"/>
      <c r="E2" s="692"/>
      <c r="F2" s="692"/>
      <c r="G2" s="692"/>
      <c r="H2" s="692"/>
      <c r="I2" s="692"/>
      <c r="J2" s="692"/>
    </row>
    <row r="3" spans="1:11" x14ac:dyDescent="0.3">
      <c r="A3" s="3"/>
      <c r="B3" s="3"/>
      <c r="C3" s="3"/>
      <c r="D3" s="3"/>
      <c r="E3" s="3"/>
      <c r="F3" s="3"/>
      <c r="G3" s="3"/>
      <c r="H3" s="3"/>
      <c r="I3" s="3"/>
      <c r="J3" s="3"/>
    </row>
    <row r="4" spans="1:11" x14ac:dyDescent="0.3">
      <c r="A4" s="693" t="s">
        <v>242</v>
      </c>
      <c r="B4" s="694" t="s">
        <v>21</v>
      </c>
      <c r="C4" s="694" t="s">
        <v>17</v>
      </c>
      <c r="D4" s="694" t="s">
        <v>17</v>
      </c>
      <c r="E4" s="694" t="s">
        <v>28</v>
      </c>
      <c r="F4" s="694" t="s">
        <v>17</v>
      </c>
      <c r="G4" s="694" t="s">
        <v>17</v>
      </c>
      <c r="H4" s="694" t="s">
        <v>29</v>
      </c>
      <c r="I4" s="694" t="s">
        <v>17</v>
      </c>
      <c r="J4" s="694" t="s">
        <v>17</v>
      </c>
      <c r="K4" t="s">
        <v>17</v>
      </c>
    </row>
    <row r="5" spans="1:11" ht="41.4" x14ac:dyDescent="0.3">
      <c r="A5" s="693" t="s">
        <v>17</v>
      </c>
      <c r="B5" s="5" t="s">
        <v>18</v>
      </c>
      <c r="C5" s="5" t="s">
        <v>19</v>
      </c>
      <c r="D5" s="5" t="s">
        <v>193</v>
      </c>
      <c r="E5" s="5" t="s">
        <v>18</v>
      </c>
      <c r="F5" s="5" t="s">
        <v>19</v>
      </c>
      <c r="G5" s="5" t="s">
        <v>193</v>
      </c>
      <c r="H5" s="5" t="s">
        <v>18</v>
      </c>
      <c r="I5" s="5" t="s">
        <v>19</v>
      </c>
      <c r="J5" s="5" t="s">
        <v>193</v>
      </c>
      <c r="K5" t="s">
        <v>17</v>
      </c>
    </row>
    <row r="6" spans="1:11" x14ac:dyDescent="0.3">
      <c r="A6" s="3"/>
      <c r="B6" s="3"/>
      <c r="C6" s="3"/>
      <c r="D6" s="3"/>
      <c r="E6" s="3"/>
      <c r="F6" s="3"/>
      <c r="G6" s="3"/>
      <c r="H6" s="3"/>
      <c r="I6" s="3"/>
      <c r="J6" s="3"/>
    </row>
    <row r="7" spans="1:11" x14ac:dyDescent="0.3">
      <c r="A7" s="6" t="s">
        <v>229</v>
      </c>
      <c r="B7" s="14">
        <v>43018</v>
      </c>
      <c r="C7" s="673">
        <v>1210.0250539149999</v>
      </c>
      <c r="D7" s="675">
        <v>943.65238840070401</v>
      </c>
      <c r="E7" s="14">
        <v>469</v>
      </c>
      <c r="F7" s="677">
        <v>230.49401403605299</v>
      </c>
      <c r="G7" s="679">
        <v>470.29718877370999</v>
      </c>
      <c r="H7" s="14">
        <v>42522</v>
      </c>
      <c r="I7" s="681">
        <v>1268.6859067022699</v>
      </c>
      <c r="J7" s="683">
        <v>954.958096732954</v>
      </c>
    </row>
    <row r="8" spans="1:11" x14ac:dyDescent="0.3">
      <c r="A8" s="4" t="s">
        <v>230</v>
      </c>
      <c r="B8" s="13">
        <v>8223</v>
      </c>
      <c r="C8" s="672">
        <v>231.299363483729</v>
      </c>
      <c r="D8" s="674">
        <v>175.84609045494</v>
      </c>
      <c r="E8" s="13">
        <v>61</v>
      </c>
      <c r="F8" s="676">
        <v>29.978965578250001</v>
      </c>
      <c r="G8" s="678">
        <v>73.413900672048698</v>
      </c>
      <c r="H8" s="13">
        <v>8153</v>
      </c>
      <c r="I8" s="680">
        <v>243.25281495093299</v>
      </c>
      <c r="J8" s="682">
        <v>177.87706132576099</v>
      </c>
    </row>
    <row r="9" spans="1:11" x14ac:dyDescent="0.3">
      <c r="A9" s="4" t="s">
        <v>231</v>
      </c>
      <c r="B9" s="13">
        <v>6757</v>
      </c>
      <c r="C9" s="672">
        <v>190.06321282494901</v>
      </c>
      <c r="D9" s="674">
        <v>142.229108945169</v>
      </c>
      <c r="E9" s="13">
        <v>79</v>
      </c>
      <c r="F9" s="676">
        <v>38.825217716094301</v>
      </c>
      <c r="G9" s="678">
        <v>85.103957956470197</v>
      </c>
      <c r="H9" s="13">
        <v>6674</v>
      </c>
      <c r="I9" s="680">
        <v>199.125387830557</v>
      </c>
      <c r="J9" s="682">
        <v>143.47386437760099</v>
      </c>
    </row>
    <row r="10" spans="1:11" x14ac:dyDescent="0.3">
      <c r="A10" s="4" t="s">
        <v>232</v>
      </c>
      <c r="B10" s="13">
        <v>2144</v>
      </c>
      <c r="C10" s="672">
        <v>60.3071671298936</v>
      </c>
      <c r="D10" s="674">
        <v>45.886084216182098</v>
      </c>
      <c r="E10" s="13">
        <v>21</v>
      </c>
      <c r="F10" s="676">
        <v>10.3206274941516</v>
      </c>
      <c r="G10" s="678">
        <v>25.390487076008199</v>
      </c>
      <c r="H10" s="13">
        <v>2122</v>
      </c>
      <c r="I10" s="680">
        <v>63.311967781906098</v>
      </c>
      <c r="J10" s="682">
        <v>46.275817957525803</v>
      </c>
    </row>
    <row r="11" spans="1:11" x14ac:dyDescent="0.3">
      <c r="A11" s="4" t="s">
        <v>233</v>
      </c>
      <c r="B11" s="13">
        <v>177</v>
      </c>
      <c r="C11" s="672">
        <v>4.9787166893615504</v>
      </c>
      <c r="D11" s="674">
        <v>5.2312399850280604</v>
      </c>
      <c r="E11" s="13" t="s">
        <v>34</v>
      </c>
      <c r="F11" s="676" t="s">
        <v>34</v>
      </c>
      <c r="G11" s="678" t="s">
        <v>34</v>
      </c>
      <c r="H11" s="13" t="s">
        <v>34</v>
      </c>
      <c r="I11" s="680" t="s">
        <v>34</v>
      </c>
      <c r="J11" s="682" t="s">
        <v>34</v>
      </c>
    </row>
    <row r="12" spans="1:11" x14ac:dyDescent="0.3">
      <c r="A12" s="4" t="s">
        <v>234</v>
      </c>
      <c r="B12" s="13">
        <v>237</v>
      </c>
      <c r="C12" s="672">
        <v>6.6664172620264797</v>
      </c>
      <c r="D12" s="674">
        <v>6.5476826311834797</v>
      </c>
      <c r="E12" s="13" t="s">
        <v>34</v>
      </c>
      <c r="F12" s="676" t="s">
        <v>34</v>
      </c>
      <c r="G12" s="678" t="s">
        <v>34</v>
      </c>
      <c r="H12" s="13" t="s">
        <v>34</v>
      </c>
      <c r="I12" s="680" t="s">
        <v>34</v>
      </c>
      <c r="J12" s="682" t="s">
        <v>34</v>
      </c>
    </row>
    <row r="13" spans="1:11" x14ac:dyDescent="0.3">
      <c r="A13" s="4" t="s">
        <v>235</v>
      </c>
      <c r="B13" s="13">
        <v>2432</v>
      </c>
      <c r="C13" s="672">
        <v>68.408129878685301</v>
      </c>
      <c r="D13" s="674">
        <v>64.803594310515507</v>
      </c>
      <c r="E13" s="13">
        <v>37</v>
      </c>
      <c r="F13" s="676">
        <v>18.183962727790998</v>
      </c>
      <c r="G13" s="678">
        <v>20.700351556274899</v>
      </c>
      <c r="H13" s="13">
        <v>2393</v>
      </c>
      <c r="I13" s="680">
        <v>71.397520689020396</v>
      </c>
      <c r="J13" s="682">
        <v>66.761026561288602</v>
      </c>
    </row>
    <row r="14" spans="1:11" x14ac:dyDescent="0.3">
      <c r="A14" s="4" t="s">
        <v>236</v>
      </c>
      <c r="B14" s="13">
        <v>419</v>
      </c>
      <c r="C14" s="672">
        <v>11.7857756657768</v>
      </c>
      <c r="D14" s="674">
        <v>11.5526578535175</v>
      </c>
      <c r="E14" s="13">
        <v>12</v>
      </c>
      <c r="F14" s="676">
        <v>5.8975014252295104</v>
      </c>
      <c r="G14" s="678">
        <v>5.5669548790939603</v>
      </c>
      <c r="H14" s="13">
        <v>407</v>
      </c>
      <c r="I14" s="680">
        <v>12.143247354965</v>
      </c>
      <c r="J14" s="682">
        <v>11.8426523009467</v>
      </c>
    </row>
    <row r="15" spans="1:11" x14ac:dyDescent="0.3">
      <c r="A15" s="4" t="s">
        <v>237</v>
      </c>
      <c r="B15" s="13">
        <v>1158</v>
      </c>
      <c r="C15" s="672">
        <v>32.572621052433199</v>
      </c>
      <c r="D15" s="674">
        <v>24.767461836405001</v>
      </c>
      <c r="E15" s="13" t="s">
        <v>34</v>
      </c>
      <c r="F15" s="676" t="s">
        <v>34</v>
      </c>
      <c r="G15" s="678" t="s">
        <v>34</v>
      </c>
      <c r="H15" s="13" t="s">
        <v>34</v>
      </c>
      <c r="I15" s="680" t="s">
        <v>34</v>
      </c>
      <c r="J15" s="682" t="s">
        <v>34</v>
      </c>
    </row>
    <row r="16" spans="1:11" x14ac:dyDescent="0.3">
      <c r="A16" s="4" t="s">
        <v>238</v>
      </c>
      <c r="B16" s="13">
        <v>1990</v>
      </c>
      <c r="C16" s="672">
        <v>55.9754023267203</v>
      </c>
      <c r="D16" s="674">
        <v>42.946744334277398</v>
      </c>
      <c r="E16" s="13" t="s">
        <v>34</v>
      </c>
      <c r="F16" s="676" t="s">
        <v>34</v>
      </c>
      <c r="G16" s="678" t="s">
        <v>34</v>
      </c>
      <c r="H16" s="13" t="s">
        <v>34</v>
      </c>
      <c r="I16" s="680" t="s">
        <v>34</v>
      </c>
      <c r="J16" s="682" t="s">
        <v>34</v>
      </c>
    </row>
    <row r="17" spans="1:10" x14ac:dyDescent="0.3">
      <c r="A17" s="4" t="s">
        <v>239</v>
      </c>
      <c r="B17" s="13">
        <v>2423</v>
      </c>
      <c r="C17" s="672">
        <v>68.154974792785495</v>
      </c>
      <c r="D17" s="674">
        <v>49.969707928455101</v>
      </c>
      <c r="E17" s="13" t="s">
        <v>34</v>
      </c>
      <c r="F17" s="676" t="s">
        <v>34</v>
      </c>
      <c r="G17" s="678" t="s">
        <v>34</v>
      </c>
      <c r="H17" s="13" t="s">
        <v>34</v>
      </c>
      <c r="I17" s="680" t="s">
        <v>34</v>
      </c>
      <c r="J17" s="682" t="s">
        <v>34</v>
      </c>
    </row>
    <row r="18" spans="1:10" ht="14.4" customHeight="1" x14ac:dyDescent="0.3">
      <c r="A18" s="690" t="s">
        <v>30</v>
      </c>
      <c r="B18" s="691"/>
      <c r="C18" s="691"/>
      <c r="D18" s="691"/>
      <c r="E18" s="691"/>
      <c r="F18" s="691"/>
      <c r="G18" s="691"/>
      <c r="H18" s="691"/>
      <c r="I18" s="691"/>
      <c r="J18" s="691"/>
    </row>
    <row r="19" spans="1:10" ht="24" customHeight="1" x14ac:dyDescent="0.3">
      <c r="A19" s="690" t="s">
        <v>177</v>
      </c>
      <c r="B19" s="691"/>
      <c r="C19" s="691"/>
      <c r="D19" s="691"/>
      <c r="E19" s="691"/>
      <c r="F19" s="691"/>
      <c r="G19" s="691"/>
      <c r="H19" s="691"/>
      <c r="I19" s="691"/>
      <c r="J19" s="691"/>
    </row>
    <row r="20" spans="1:10" ht="14.4" customHeight="1" x14ac:dyDescent="0.3">
      <c r="A20" s="690" t="s">
        <v>26</v>
      </c>
      <c r="B20" s="691"/>
      <c r="C20" s="691"/>
      <c r="D20" s="691"/>
      <c r="E20" s="691"/>
      <c r="F20" s="691"/>
      <c r="G20" s="691"/>
      <c r="H20" s="691"/>
      <c r="I20" s="691"/>
      <c r="J20" s="691"/>
    </row>
  </sheetData>
  <mergeCells count="9">
    <mergeCell ref="A18:J18"/>
    <mergeCell ref="A19:J19"/>
    <mergeCell ref="A20:J20"/>
    <mergeCell ref="A1:J1"/>
    <mergeCell ref="A2:J2"/>
    <mergeCell ref="A4:A5"/>
    <mergeCell ref="B4:D4"/>
    <mergeCell ref="E4:G4"/>
    <mergeCell ref="H4:J4"/>
  </mergeCells>
  <pageMargins left="0.7" right="0.7" top="0.75" bottom="0.75" header="0.3" footer="0.3"/>
  <pageSetup paperSize="9" fitToHeight="0" orientation="landscape" horizontalDpi="300" verticalDpi="300"/>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D00-000000000000}">
  <sheetPr>
    <pageSetUpPr fitToPage="1"/>
  </sheetPr>
  <dimension ref="A1:H24"/>
  <sheetViews>
    <sheetView workbookViewId="0">
      <pane ySplit="5" topLeftCell="A6" activePane="bottomLeft" state="frozen"/>
      <selection pane="bottomLeft" sqref="A1:XFD1048576"/>
    </sheetView>
  </sheetViews>
  <sheetFormatPr defaultColWidth="11.5546875" defaultRowHeight="14.4" x14ac:dyDescent="0.3"/>
  <cols>
    <col min="1" max="1" width="26.77734375" customWidth="1"/>
    <col min="2" max="7" width="14.21875" customWidth="1"/>
  </cols>
  <sheetData>
    <row r="1" spans="1:8" ht="21" x14ac:dyDescent="0.4">
      <c r="A1" s="692" t="s">
        <v>245</v>
      </c>
      <c r="B1" s="692"/>
      <c r="C1" s="692"/>
      <c r="D1" s="692"/>
      <c r="E1" s="692"/>
      <c r="F1" s="692"/>
      <c r="G1" s="692"/>
    </row>
    <row r="2" spans="1:8" ht="21" x14ac:dyDescent="0.4">
      <c r="A2" s="692" t="s">
        <v>192</v>
      </c>
      <c r="B2" s="692"/>
      <c r="C2" s="692"/>
      <c r="D2" s="692"/>
      <c r="E2" s="692"/>
      <c r="F2" s="692"/>
      <c r="G2" s="692"/>
    </row>
    <row r="3" spans="1:8" x14ac:dyDescent="0.3">
      <c r="A3" s="3"/>
      <c r="B3" s="3"/>
      <c r="C3" s="3"/>
      <c r="D3" s="3"/>
      <c r="E3" s="3"/>
      <c r="F3" s="3"/>
      <c r="G3" s="3"/>
    </row>
    <row r="4" spans="1:8" x14ac:dyDescent="0.3">
      <c r="A4" s="693" t="s">
        <v>20</v>
      </c>
      <c r="B4" s="694" t="s">
        <v>21</v>
      </c>
      <c r="C4" s="694" t="s">
        <v>17</v>
      </c>
      <c r="D4" s="694" t="s">
        <v>22</v>
      </c>
      <c r="E4" s="694" t="s">
        <v>17</v>
      </c>
      <c r="F4" s="694" t="s">
        <v>23</v>
      </c>
      <c r="G4" s="694" t="s">
        <v>17</v>
      </c>
      <c r="H4" t="s">
        <v>17</v>
      </c>
    </row>
    <row r="5" spans="1:8" x14ac:dyDescent="0.3">
      <c r="A5" s="693" t="s">
        <v>17</v>
      </c>
      <c r="B5" s="5" t="s">
        <v>18</v>
      </c>
      <c r="C5" s="5" t="s">
        <v>19</v>
      </c>
      <c r="D5" s="5" t="s">
        <v>18</v>
      </c>
      <c r="E5" s="5" t="s">
        <v>19</v>
      </c>
      <c r="F5" s="5" t="s">
        <v>18</v>
      </c>
      <c r="G5" s="5" t="s">
        <v>19</v>
      </c>
      <c r="H5" t="s">
        <v>17</v>
      </c>
    </row>
    <row r="6" spans="1:8" x14ac:dyDescent="0.3">
      <c r="A6" s="3"/>
      <c r="B6" s="3"/>
      <c r="C6" s="3"/>
      <c r="D6" s="3"/>
      <c r="E6" s="3"/>
      <c r="F6" s="3"/>
      <c r="G6" s="3"/>
    </row>
    <row r="7" spans="1:8" x14ac:dyDescent="0.3">
      <c r="A7" s="6" t="s">
        <v>1</v>
      </c>
      <c r="B7" s="14">
        <v>505</v>
      </c>
      <c r="C7" s="685">
        <v>6.1804697156983899</v>
      </c>
      <c r="D7" s="14">
        <v>307</v>
      </c>
      <c r="E7" s="687">
        <v>4.9492181202643897</v>
      </c>
      <c r="F7" s="14">
        <v>165</v>
      </c>
      <c r="G7" s="689">
        <v>10.742886906699701</v>
      </c>
    </row>
    <row r="8" spans="1:8" x14ac:dyDescent="0.3">
      <c r="A8" s="4" t="s">
        <v>2</v>
      </c>
      <c r="B8" s="13">
        <v>76</v>
      </c>
      <c r="C8" s="684">
        <v>7.6022806842052599</v>
      </c>
      <c r="D8" s="13">
        <v>30</v>
      </c>
      <c r="E8" s="686">
        <v>4.35287289611143</v>
      </c>
      <c r="F8" s="13">
        <v>38</v>
      </c>
      <c r="G8" s="688">
        <v>15.503875968992199</v>
      </c>
    </row>
    <row r="9" spans="1:8" x14ac:dyDescent="0.3">
      <c r="A9" s="4" t="s">
        <v>3</v>
      </c>
      <c r="B9" s="13">
        <v>54</v>
      </c>
      <c r="C9" s="684">
        <v>6.66419844502036</v>
      </c>
      <c r="D9" s="13" t="s">
        <v>34</v>
      </c>
      <c r="E9" s="686" t="s">
        <v>34</v>
      </c>
      <c r="F9" s="13" t="s">
        <v>34</v>
      </c>
      <c r="G9" s="688" t="s">
        <v>34</v>
      </c>
    </row>
    <row r="10" spans="1:8" x14ac:dyDescent="0.3">
      <c r="A10" s="4" t="s">
        <v>4</v>
      </c>
      <c r="B10" s="13">
        <v>21</v>
      </c>
      <c r="C10" s="684">
        <v>4.6032441911442401</v>
      </c>
      <c r="D10" s="13">
        <v>12</v>
      </c>
      <c r="E10" s="686">
        <v>3.5149384885764499</v>
      </c>
      <c r="F10" s="13" t="s">
        <v>34</v>
      </c>
      <c r="G10" s="688" t="s">
        <v>34</v>
      </c>
    </row>
    <row r="11" spans="1:8" x14ac:dyDescent="0.3">
      <c r="A11" s="4" t="s">
        <v>5</v>
      </c>
      <c r="B11" s="13">
        <v>24</v>
      </c>
      <c r="C11" s="684">
        <v>4.4543429844098004</v>
      </c>
      <c r="D11" s="13" t="s">
        <v>34</v>
      </c>
      <c r="E11" s="686" t="s">
        <v>34</v>
      </c>
      <c r="F11" s="13" t="s">
        <v>34</v>
      </c>
      <c r="G11" s="688" t="s">
        <v>34</v>
      </c>
    </row>
    <row r="12" spans="1:8" x14ac:dyDescent="0.3">
      <c r="A12" s="4" t="s">
        <v>6</v>
      </c>
      <c r="B12" s="13" t="s">
        <v>34</v>
      </c>
      <c r="C12" s="684" t="s">
        <v>34</v>
      </c>
      <c r="D12" s="13" t="s">
        <v>34</v>
      </c>
      <c r="E12" s="686" t="s">
        <v>34</v>
      </c>
      <c r="F12" s="13" t="s">
        <v>34</v>
      </c>
      <c r="G12" s="688" t="s">
        <v>34</v>
      </c>
    </row>
    <row r="13" spans="1:8" x14ac:dyDescent="0.3">
      <c r="A13" s="4" t="s">
        <v>7</v>
      </c>
      <c r="B13" s="13">
        <v>73</v>
      </c>
      <c r="C13" s="684">
        <v>4.3561284162787901</v>
      </c>
      <c r="D13" s="13">
        <v>53</v>
      </c>
      <c r="E13" s="686">
        <v>3.93525393525394</v>
      </c>
      <c r="F13" s="13">
        <v>12</v>
      </c>
      <c r="G13" s="688">
        <v>5.6791292001893003</v>
      </c>
    </row>
    <row r="14" spans="1:8" x14ac:dyDescent="0.3">
      <c r="A14" s="4" t="s">
        <v>8</v>
      </c>
      <c r="B14" s="13">
        <v>14</v>
      </c>
      <c r="C14" s="684">
        <v>4.4011317195850399</v>
      </c>
      <c r="D14" s="13">
        <v>13</v>
      </c>
      <c r="E14" s="686">
        <v>4.3391188251001296</v>
      </c>
      <c r="F14" s="13">
        <v>0</v>
      </c>
      <c r="G14" s="688">
        <v>0</v>
      </c>
    </row>
    <row r="15" spans="1:8" x14ac:dyDescent="0.3">
      <c r="A15" s="4" t="s">
        <v>9</v>
      </c>
      <c r="B15" s="13">
        <v>109</v>
      </c>
      <c r="C15" s="684">
        <v>8.7648761659697705</v>
      </c>
      <c r="D15" s="13">
        <v>22</v>
      </c>
      <c r="E15" s="686">
        <v>4.8575844557297403</v>
      </c>
      <c r="F15" s="13">
        <v>85</v>
      </c>
      <c r="G15" s="688">
        <v>12.0362503540074</v>
      </c>
    </row>
    <row r="16" spans="1:8" x14ac:dyDescent="0.3">
      <c r="A16" s="4" t="s">
        <v>10</v>
      </c>
      <c r="B16" s="13">
        <v>32</v>
      </c>
      <c r="C16" s="684">
        <v>6.2475595470519298</v>
      </c>
      <c r="D16" s="13" t="s">
        <v>34</v>
      </c>
      <c r="E16" s="686" t="s">
        <v>34</v>
      </c>
      <c r="F16" s="13" t="s">
        <v>34</v>
      </c>
      <c r="G16" s="688" t="s">
        <v>34</v>
      </c>
    </row>
    <row r="17" spans="1:7" x14ac:dyDescent="0.3">
      <c r="A17" s="4" t="s">
        <v>11</v>
      </c>
      <c r="B17" s="13">
        <v>18</v>
      </c>
      <c r="C17" s="684">
        <v>4.8491379310344804</v>
      </c>
      <c r="D17" s="13" t="s">
        <v>34</v>
      </c>
      <c r="E17" s="686" t="s">
        <v>34</v>
      </c>
      <c r="F17" s="13" t="s">
        <v>34</v>
      </c>
      <c r="G17" s="688" t="s">
        <v>34</v>
      </c>
    </row>
    <row r="18" spans="1:7" x14ac:dyDescent="0.3">
      <c r="A18" s="4" t="s">
        <v>12</v>
      </c>
      <c r="B18" s="13" t="s">
        <v>34</v>
      </c>
      <c r="C18" s="684" t="s">
        <v>34</v>
      </c>
      <c r="D18" s="13" t="s">
        <v>34</v>
      </c>
      <c r="E18" s="686" t="s">
        <v>34</v>
      </c>
      <c r="F18" s="13">
        <v>0</v>
      </c>
      <c r="G18" s="688">
        <v>0</v>
      </c>
    </row>
    <row r="19" spans="1:7" x14ac:dyDescent="0.3">
      <c r="A19" s="4" t="s">
        <v>13</v>
      </c>
      <c r="B19" s="13">
        <v>29</v>
      </c>
      <c r="C19" s="684">
        <v>7.3213834890179204</v>
      </c>
      <c r="D19" s="13" t="s">
        <v>34</v>
      </c>
      <c r="E19" s="686" t="s">
        <v>34</v>
      </c>
      <c r="F19" s="13" t="s">
        <v>34</v>
      </c>
      <c r="G19" s="688" t="s">
        <v>34</v>
      </c>
    </row>
    <row r="20" spans="1:7" x14ac:dyDescent="0.3">
      <c r="A20" s="4" t="s">
        <v>14</v>
      </c>
      <c r="B20" s="13">
        <v>38</v>
      </c>
      <c r="C20" s="684">
        <v>6.5101935925989398</v>
      </c>
      <c r="D20" s="13">
        <v>28</v>
      </c>
      <c r="E20" s="686">
        <v>6.1108686163247503</v>
      </c>
      <c r="F20" s="13" t="s">
        <v>34</v>
      </c>
      <c r="G20" s="688" t="s">
        <v>34</v>
      </c>
    </row>
    <row r="21" spans="1:7" ht="14.4" customHeight="1" x14ac:dyDescent="0.3">
      <c r="A21" s="690" t="s">
        <v>24</v>
      </c>
      <c r="B21" s="691"/>
      <c r="C21" s="691"/>
      <c r="D21" s="691"/>
      <c r="E21" s="691"/>
      <c r="F21" s="691"/>
      <c r="G21" s="691"/>
    </row>
    <row r="22" spans="1:7" ht="36" customHeight="1" x14ac:dyDescent="0.3">
      <c r="A22" s="690" t="s">
        <v>177</v>
      </c>
      <c r="B22" s="691"/>
      <c r="C22" s="691"/>
      <c r="D22" s="691"/>
      <c r="E22" s="691"/>
      <c r="F22" s="691"/>
      <c r="G22" s="691"/>
    </row>
    <row r="23" spans="1:7" ht="14.4" customHeight="1" x14ac:dyDescent="0.3">
      <c r="A23" s="690" t="s">
        <v>26</v>
      </c>
      <c r="B23" s="691"/>
      <c r="C23" s="691"/>
      <c r="D23" s="691"/>
      <c r="E23" s="691"/>
      <c r="F23" s="691"/>
      <c r="G23" s="691"/>
    </row>
    <row r="24" spans="1:7" ht="25.2" customHeight="1" x14ac:dyDescent="0.3">
      <c r="A24" s="696" t="s">
        <v>247</v>
      </c>
      <c r="B24" s="697"/>
      <c r="C24" s="697"/>
      <c r="D24" s="697"/>
      <c r="E24" s="697"/>
      <c r="F24" s="697"/>
      <c r="G24" s="697"/>
    </row>
  </sheetData>
  <mergeCells count="10">
    <mergeCell ref="A21:G21"/>
    <mergeCell ref="A22:G22"/>
    <mergeCell ref="A23:G23"/>
    <mergeCell ref="A24:G24"/>
    <mergeCell ref="A1:G1"/>
    <mergeCell ref="A2:G2"/>
    <mergeCell ref="A4:A5"/>
    <mergeCell ref="B4:C4"/>
    <mergeCell ref="D4:E4"/>
    <mergeCell ref="F4:G4"/>
  </mergeCells>
  <pageMargins left="0.7" right="0.7" top="0.75" bottom="0.75" header="0.3" footer="0.3"/>
  <pageSetup paperSize="9" fitToHeight="0" orientation="landscape"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K107"/>
  <sheetViews>
    <sheetView workbookViewId="0">
      <pane ySplit="6" topLeftCell="A7" activePane="bottomLeft" state="frozen"/>
      <selection pane="bottomLeft" sqref="A1:J1"/>
    </sheetView>
  </sheetViews>
  <sheetFormatPr defaultColWidth="11.5546875" defaultRowHeight="14.4" x14ac:dyDescent="0.3"/>
  <cols>
    <col min="1" max="1" width="15.21875" customWidth="1"/>
    <col min="2" max="10" width="11.44140625" customWidth="1"/>
  </cols>
  <sheetData>
    <row r="1" spans="1:11" ht="21" x14ac:dyDescent="0.4">
      <c r="A1" s="692" t="s">
        <v>124</v>
      </c>
      <c r="B1" s="692"/>
      <c r="C1" s="692"/>
      <c r="D1" s="692"/>
      <c r="E1" s="692"/>
      <c r="F1" s="692"/>
      <c r="G1" s="692"/>
      <c r="H1" s="692"/>
      <c r="I1" s="692"/>
      <c r="J1" s="692"/>
    </row>
    <row r="2" spans="1:11" ht="21" x14ac:dyDescent="0.4">
      <c r="A2" s="692" t="s">
        <v>120</v>
      </c>
      <c r="B2" s="692"/>
      <c r="C2" s="692"/>
      <c r="D2" s="692"/>
      <c r="E2" s="692"/>
      <c r="F2" s="692"/>
      <c r="G2" s="692"/>
      <c r="H2" s="692"/>
      <c r="I2" s="692"/>
      <c r="J2" s="692"/>
    </row>
    <row r="3" spans="1:11" x14ac:dyDescent="0.3">
      <c r="A3" s="3"/>
      <c r="B3" s="3"/>
      <c r="C3" s="3"/>
      <c r="D3" s="3"/>
      <c r="E3" s="3"/>
      <c r="F3" s="3"/>
      <c r="G3" s="3"/>
      <c r="H3" s="3"/>
      <c r="I3" s="3"/>
      <c r="J3" s="3"/>
    </row>
    <row r="4" spans="1:11" x14ac:dyDescent="0.3">
      <c r="A4" s="693" t="s">
        <v>121</v>
      </c>
      <c r="B4" s="694" t="s">
        <v>21</v>
      </c>
      <c r="C4" s="694" t="s">
        <v>17</v>
      </c>
      <c r="D4" s="694" t="s">
        <v>17</v>
      </c>
      <c r="E4" s="694" t="s">
        <v>22</v>
      </c>
      <c r="F4" s="694" t="s">
        <v>17</v>
      </c>
      <c r="G4" s="694" t="s">
        <v>17</v>
      </c>
      <c r="H4" s="694" t="s">
        <v>23</v>
      </c>
      <c r="I4" s="694" t="s">
        <v>17</v>
      </c>
      <c r="J4" s="694" t="s">
        <v>17</v>
      </c>
      <c r="K4" t="s">
        <v>17</v>
      </c>
    </row>
    <row r="5" spans="1:11" x14ac:dyDescent="0.3">
      <c r="A5" s="693" t="s">
        <v>17</v>
      </c>
      <c r="B5" s="5" t="s">
        <v>127</v>
      </c>
      <c r="C5" s="695" t="s">
        <v>128</v>
      </c>
      <c r="D5" s="695" t="s">
        <v>17</v>
      </c>
      <c r="E5" s="5" t="s">
        <v>127</v>
      </c>
      <c r="F5" s="695" t="s">
        <v>128</v>
      </c>
      <c r="G5" s="695" t="s">
        <v>17</v>
      </c>
      <c r="H5" s="5" t="s">
        <v>127</v>
      </c>
      <c r="I5" s="695" t="s">
        <v>128</v>
      </c>
      <c r="J5" s="695" t="s">
        <v>17</v>
      </c>
      <c r="K5" t="s">
        <v>17</v>
      </c>
    </row>
    <row r="6" spans="1:11" x14ac:dyDescent="0.3">
      <c r="A6" s="693" t="s">
        <v>17</v>
      </c>
      <c r="B6" s="5" t="s">
        <v>125</v>
      </c>
      <c r="C6" s="5" t="s">
        <v>18</v>
      </c>
      <c r="D6" s="5" t="s">
        <v>126</v>
      </c>
      <c r="E6" s="5" t="s">
        <v>125</v>
      </c>
      <c r="F6" s="5" t="s">
        <v>18</v>
      </c>
      <c r="G6" s="5" t="s">
        <v>126</v>
      </c>
      <c r="H6" s="5" t="s">
        <v>125</v>
      </c>
      <c r="I6" s="5" t="s">
        <v>18</v>
      </c>
      <c r="J6" s="5" t="s">
        <v>126</v>
      </c>
      <c r="K6" t="s">
        <v>17</v>
      </c>
    </row>
    <row r="7" spans="1:11" x14ac:dyDescent="0.3">
      <c r="A7" s="3"/>
      <c r="B7" s="3"/>
      <c r="C7" s="3"/>
      <c r="D7" s="3"/>
      <c r="E7" s="3"/>
      <c r="F7" s="3"/>
      <c r="G7" s="3"/>
      <c r="H7" s="3"/>
      <c r="I7" s="3"/>
      <c r="J7" s="3"/>
    </row>
    <row r="8" spans="1:11" x14ac:dyDescent="0.3">
      <c r="A8" s="6" t="s">
        <v>1</v>
      </c>
      <c r="B8" s="14">
        <v>81652</v>
      </c>
      <c r="C8" s="14">
        <v>34953</v>
      </c>
      <c r="D8" s="47">
        <v>42.807279674717101</v>
      </c>
      <c r="E8" s="14">
        <v>61991</v>
      </c>
      <c r="F8" s="14">
        <v>21487</v>
      </c>
      <c r="G8" s="49">
        <v>34.661483118517197</v>
      </c>
      <c r="H8" s="14">
        <v>15355</v>
      </c>
      <c r="I8" s="14">
        <v>11804</v>
      </c>
      <c r="J8" s="51">
        <v>76.873982416151094</v>
      </c>
    </row>
    <row r="9" spans="1:11" x14ac:dyDescent="0.3">
      <c r="A9" s="4" t="s">
        <v>31</v>
      </c>
      <c r="B9" s="13">
        <v>820</v>
      </c>
      <c r="C9" s="13">
        <v>342</v>
      </c>
      <c r="D9" s="46">
        <v>41.707317073170699</v>
      </c>
      <c r="E9" s="13">
        <v>749</v>
      </c>
      <c r="F9" s="13">
        <v>305</v>
      </c>
      <c r="G9" s="48">
        <v>40.720961281708902</v>
      </c>
      <c r="H9" s="13">
        <v>33</v>
      </c>
      <c r="I9" s="13">
        <v>22</v>
      </c>
      <c r="J9" s="50">
        <v>66.6666666666667</v>
      </c>
    </row>
    <row r="10" spans="1:11" x14ac:dyDescent="0.3">
      <c r="A10" s="4" t="s">
        <v>32</v>
      </c>
      <c r="B10" s="13">
        <v>707</v>
      </c>
      <c r="C10" s="13">
        <v>373</v>
      </c>
      <c r="D10" s="46">
        <v>52.758132956152799</v>
      </c>
      <c r="E10" s="13">
        <v>618</v>
      </c>
      <c r="F10" s="13">
        <v>314</v>
      </c>
      <c r="G10" s="48">
        <v>50.809061488673102</v>
      </c>
      <c r="H10" s="13">
        <v>40</v>
      </c>
      <c r="I10" s="13">
        <v>29</v>
      </c>
      <c r="J10" s="50">
        <v>72.5</v>
      </c>
    </row>
    <row r="11" spans="1:11" x14ac:dyDescent="0.3">
      <c r="A11" s="4" t="s">
        <v>33</v>
      </c>
      <c r="B11" s="13">
        <v>159</v>
      </c>
      <c r="C11" s="13">
        <v>76</v>
      </c>
      <c r="D11" s="46">
        <v>47.798742138364801</v>
      </c>
      <c r="E11" s="13">
        <v>150</v>
      </c>
      <c r="F11" s="13" t="s">
        <v>34</v>
      </c>
      <c r="G11" s="48" t="s">
        <v>34</v>
      </c>
      <c r="H11" s="13" t="s">
        <v>34</v>
      </c>
      <c r="I11" s="13" t="s">
        <v>34</v>
      </c>
      <c r="J11" s="50" t="s">
        <v>34</v>
      </c>
    </row>
    <row r="12" spans="1:11" x14ac:dyDescent="0.3">
      <c r="A12" s="4" t="s">
        <v>35</v>
      </c>
      <c r="B12" s="13">
        <v>134</v>
      </c>
      <c r="C12" s="13">
        <v>62</v>
      </c>
      <c r="D12" s="46">
        <v>46.268656716417901</v>
      </c>
      <c r="E12" s="13" t="s">
        <v>34</v>
      </c>
      <c r="F12" s="13" t="s">
        <v>34</v>
      </c>
      <c r="G12" s="48" t="s">
        <v>34</v>
      </c>
      <c r="H12" s="13" t="s">
        <v>34</v>
      </c>
      <c r="I12" s="13" t="s">
        <v>34</v>
      </c>
      <c r="J12" s="50" t="s">
        <v>34</v>
      </c>
    </row>
    <row r="13" spans="1:11" x14ac:dyDescent="0.3">
      <c r="A13" s="4" t="s">
        <v>36</v>
      </c>
      <c r="B13" s="13">
        <v>1301</v>
      </c>
      <c r="C13" s="13">
        <v>450</v>
      </c>
      <c r="D13" s="46">
        <v>34.588777863182202</v>
      </c>
      <c r="E13" s="13">
        <v>1226</v>
      </c>
      <c r="F13" s="13">
        <v>411</v>
      </c>
      <c r="G13" s="48">
        <v>33.523654159869501</v>
      </c>
      <c r="H13" s="13">
        <v>38</v>
      </c>
      <c r="I13" s="13" t="s">
        <v>34</v>
      </c>
      <c r="J13" s="50" t="s">
        <v>34</v>
      </c>
    </row>
    <row r="14" spans="1:11" x14ac:dyDescent="0.3">
      <c r="A14" s="4" t="s">
        <v>37</v>
      </c>
      <c r="B14" s="13">
        <v>1213</v>
      </c>
      <c r="C14" s="13">
        <v>462</v>
      </c>
      <c r="D14" s="46">
        <v>38.087386644682603</v>
      </c>
      <c r="E14" s="13">
        <v>1090</v>
      </c>
      <c r="F14" s="13">
        <v>390</v>
      </c>
      <c r="G14" s="48">
        <v>35.779816513761503</v>
      </c>
      <c r="H14" s="13">
        <v>67</v>
      </c>
      <c r="I14" s="13">
        <v>43</v>
      </c>
      <c r="J14" s="50">
        <v>64.179104477611901</v>
      </c>
    </row>
    <row r="15" spans="1:11" x14ac:dyDescent="0.3">
      <c r="A15" s="4" t="s">
        <v>38</v>
      </c>
      <c r="B15" s="13">
        <v>421</v>
      </c>
      <c r="C15" s="13">
        <v>198</v>
      </c>
      <c r="D15" s="46">
        <v>47.030878859857502</v>
      </c>
      <c r="E15" s="13" t="s">
        <v>34</v>
      </c>
      <c r="F15" s="13" t="s">
        <v>34</v>
      </c>
      <c r="G15" s="48" t="s">
        <v>34</v>
      </c>
      <c r="H15" s="13" t="s">
        <v>34</v>
      </c>
      <c r="I15" s="13" t="s">
        <v>34</v>
      </c>
      <c r="J15" s="50" t="s">
        <v>34</v>
      </c>
    </row>
    <row r="16" spans="1:11" x14ac:dyDescent="0.3">
      <c r="A16" s="4" t="s">
        <v>39</v>
      </c>
      <c r="B16" s="13">
        <v>186</v>
      </c>
      <c r="C16" s="13">
        <v>80</v>
      </c>
      <c r="D16" s="46">
        <v>43.010752688171998</v>
      </c>
      <c r="E16" s="13" t="s">
        <v>34</v>
      </c>
      <c r="F16" s="13" t="s">
        <v>34</v>
      </c>
      <c r="G16" s="48" t="s">
        <v>34</v>
      </c>
      <c r="H16" s="13" t="s">
        <v>34</v>
      </c>
      <c r="I16" s="13" t="s">
        <v>34</v>
      </c>
      <c r="J16" s="50" t="s">
        <v>34</v>
      </c>
    </row>
    <row r="17" spans="1:10" x14ac:dyDescent="0.3">
      <c r="A17" s="4" t="s">
        <v>40</v>
      </c>
      <c r="B17" s="13">
        <v>269</v>
      </c>
      <c r="C17" s="13">
        <v>148</v>
      </c>
      <c r="D17" s="46">
        <v>55.0185873605948</v>
      </c>
      <c r="E17" s="13">
        <v>235</v>
      </c>
      <c r="F17" s="13" t="s">
        <v>34</v>
      </c>
      <c r="G17" s="48" t="s">
        <v>34</v>
      </c>
      <c r="H17" s="13">
        <v>22</v>
      </c>
      <c r="I17" s="13" t="s">
        <v>34</v>
      </c>
      <c r="J17" s="50" t="s">
        <v>34</v>
      </c>
    </row>
    <row r="18" spans="1:10" x14ac:dyDescent="0.3">
      <c r="A18" s="4" t="s">
        <v>41</v>
      </c>
      <c r="B18" s="13">
        <v>437</v>
      </c>
      <c r="C18" s="13">
        <v>187</v>
      </c>
      <c r="D18" s="46">
        <v>42.791762013730001</v>
      </c>
      <c r="E18" s="13">
        <v>425</v>
      </c>
      <c r="F18" s="13" t="s">
        <v>34</v>
      </c>
      <c r="G18" s="48" t="s">
        <v>34</v>
      </c>
      <c r="H18" s="13" t="s">
        <v>34</v>
      </c>
      <c r="I18" s="13" t="s">
        <v>34</v>
      </c>
      <c r="J18" s="50" t="s">
        <v>34</v>
      </c>
    </row>
    <row r="19" spans="1:10" x14ac:dyDescent="0.3">
      <c r="A19" s="4" t="s">
        <v>42</v>
      </c>
      <c r="B19" s="13">
        <v>484</v>
      </c>
      <c r="C19" s="13">
        <v>163</v>
      </c>
      <c r="D19" s="46">
        <v>33.677685950413199</v>
      </c>
      <c r="E19" s="13">
        <v>458</v>
      </c>
      <c r="F19" s="13">
        <v>147</v>
      </c>
      <c r="G19" s="48">
        <v>32.096069868995599</v>
      </c>
      <c r="H19" s="13">
        <v>11</v>
      </c>
      <c r="I19" s="13" t="s">
        <v>34</v>
      </c>
      <c r="J19" s="50" t="s">
        <v>34</v>
      </c>
    </row>
    <row r="20" spans="1:10" x14ac:dyDescent="0.3">
      <c r="A20" s="4" t="s">
        <v>43</v>
      </c>
      <c r="B20" s="13">
        <v>177</v>
      </c>
      <c r="C20" s="13">
        <v>86</v>
      </c>
      <c r="D20" s="46">
        <v>48.587570621468899</v>
      </c>
      <c r="E20" s="13">
        <v>148</v>
      </c>
      <c r="F20" s="13" t="s">
        <v>34</v>
      </c>
      <c r="G20" s="48" t="s">
        <v>34</v>
      </c>
      <c r="H20" s="13">
        <v>19</v>
      </c>
      <c r="I20" s="13" t="s">
        <v>34</v>
      </c>
      <c r="J20" s="50" t="s">
        <v>34</v>
      </c>
    </row>
    <row r="21" spans="1:10" x14ac:dyDescent="0.3">
      <c r="A21" s="4" t="s">
        <v>44</v>
      </c>
      <c r="B21" s="13">
        <v>315</v>
      </c>
      <c r="C21" s="13">
        <v>114</v>
      </c>
      <c r="D21" s="46">
        <v>36.190476190476197</v>
      </c>
      <c r="E21" s="13" t="s">
        <v>34</v>
      </c>
      <c r="F21" s="13" t="s">
        <v>34</v>
      </c>
      <c r="G21" s="48" t="s">
        <v>34</v>
      </c>
      <c r="H21" s="13" t="s">
        <v>34</v>
      </c>
      <c r="I21" s="13" t="s">
        <v>34</v>
      </c>
      <c r="J21" s="50" t="s">
        <v>34</v>
      </c>
    </row>
    <row r="22" spans="1:10" x14ac:dyDescent="0.3">
      <c r="A22" s="4" t="s">
        <v>45</v>
      </c>
      <c r="B22" s="13">
        <v>74</v>
      </c>
      <c r="C22" s="13">
        <v>32</v>
      </c>
      <c r="D22" s="46">
        <v>43.243243243243199</v>
      </c>
      <c r="E22" s="13" t="s">
        <v>34</v>
      </c>
      <c r="F22" s="13" t="s">
        <v>34</v>
      </c>
      <c r="G22" s="48" t="s">
        <v>34</v>
      </c>
      <c r="H22" s="13" t="s">
        <v>34</v>
      </c>
      <c r="I22" s="13" t="s">
        <v>34</v>
      </c>
      <c r="J22" s="50" t="s">
        <v>34</v>
      </c>
    </row>
    <row r="23" spans="1:10" x14ac:dyDescent="0.3">
      <c r="A23" s="4" t="s">
        <v>46</v>
      </c>
      <c r="B23" s="13">
        <v>372</v>
      </c>
      <c r="C23" s="13">
        <v>193</v>
      </c>
      <c r="D23" s="46">
        <v>51.881720430107499</v>
      </c>
      <c r="E23" s="13">
        <v>352</v>
      </c>
      <c r="F23" s="13">
        <v>181</v>
      </c>
      <c r="G23" s="48">
        <v>51.420454545454497</v>
      </c>
      <c r="H23" s="13" t="s">
        <v>34</v>
      </c>
      <c r="I23" s="13" t="s">
        <v>34</v>
      </c>
      <c r="J23" s="50" t="s">
        <v>34</v>
      </c>
    </row>
    <row r="24" spans="1:10" x14ac:dyDescent="0.3">
      <c r="A24" s="4" t="s">
        <v>47</v>
      </c>
      <c r="B24" s="13">
        <v>697</v>
      </c>
      <c r="C24" s="13">
        <v>293</v>
      </c>
      <c r="D24" s="46">
        <v>42.037302725968402</v>
      </c>
      <c r="E24" s="13">
        <v>634</v>
      </c>
      <c r="F24" s="13">
        <v>256</v>
      </c>
      <c r="G24" s="48">
        <v>40.378548895899101</v>
      </c>
      <c r="H24" s="13">
        <v>30</v>
      </c>
      <c r="I24" s="13">
        <v>18</v>
      </c>
      <c r="J24" s="50">
        <v>60</v>
      </c>
    </row>
    <row r="25" spans="1:10" x14ac:dyDescent="0.3">
      <c r="A25" s="4" t="s">
        <v>48</v>
      </c>
      <c r="B25" s="13">
        <v>156</v>
      </c>
      <c r="C25" s="13">
        <v>67</v>
      </c>
      <c r="D25" s="46">
        <v>42.948717948717899</v>
      </c>
      <c r="E25" s="13">
        <v>136</v>
      </c>
      <c r="F25" s="13" t="s">
        <v>34</v>
      </c>
      <c r="G25" s="48" t="s">
        <v>34</v>
      </c>
      <c r="H25" s="13">
        <v>19</v>
      </c>
      <c r="I25" s="13" t="s">
        <v>34</v>
      </c>
      <c r="J25" s="50" t="s">
        <v>34</v>
      </c>
    </row>
    <row r="26" spans="1:10" x14ac:dyDescent="0.3">
      <c r="A26" s="4" t="s">
        <v>49</v>
      </c>
      <c r="B26" s="13">
        <v>521</v>
      </c>
      <c r="C26" s="13">
        <v>239</v>
      </c>
      <c r="D26" s="46">
        <v>45.873320537428</v>
      </c>
      <c r="E26" s="13">
        <v>507</v>
      </c>
      <c r="F26" s="13">
        <v>237</v>
      </c>
      <c r="G26" s="48">
        <v>46.745562130177497</v>
      </c>
      <c r="H26" s="13" t="s">
        <v>34</v>
      </c>
      <c r="I26" s="13" t="s">
        <v>34</v>
      </c>
      <c r="J26" s="50" t="s">
        <v>34</v>
      </c>
    </row>
    <row r="27" spans="1:10" x14ac:dyDescent="0.3">
      <c r="A27" s="4" t="s">
        <v>2</v>
      </c>
      <c r="B27" s="13">
        <v>9991</v>
      </c>
      <c r="C27" s="13">
        <v>4154</v>
      </c>
      <c r="D27" s="46">
        <v>41.577419677709898</v>
      </c>
      <c r="E27" s="13">
        <v>6889</v>
      </c>
      <c r="F27" s="13">
        <v>2119</v>
      </c>
      <c r="G27" s="48">
        <v>30.759181303527399</v>
      </c>
      <c r="H27" s="13">
        <v>2451</v>
      </c>
      <c r="I27" s="13">
        <v>1804</v>
      </c>
      <c r="J27" s="50">
        <v>73.602611179110596</v>
      </c>
    </row>
    <row r="28" spans="1:10" x14ac:dyDescent="0.3">
      <c r="A28" s="4" t="s">
        <v>50</v>
      </c>
      <c r="B28" s="13">
        <v>107</v>
      </c>
      <c r="C28" s="13">
        <v>46</v>
      </c>
      <c r="D28" s="46">
        <v>42.990654205607498</v>
      </c>
      <c r="E28" s="13" t="s">
        <v>34</v>
      </c>
      <c r="F28" s="13" t="s">
        <v>34</v>
      </c>
      <c r="G28" s="48" t="s">
        <v>34</v>
      </c>
      <c r="H28" s="13" t="s">
        <v>34</v>
      </c>
      <c r="I28" s="13" t="s">
        <v>34</v>
      </c>
      <c r="J28" s="50" t="s">
        <v>34</v>
      </c>
    </row>
    <row r="29" spans="1:10" x14ac:dyDescent="0.3">
      <c r="A29" s="4" t="s">
        <v>51</v>
      </c>
      <c r="B29" s="13">
        <v>239</v>
      </c>
      <c r="C29" s="13">
        <v>106</v>
      </c>
      <c r="D29" s="46">
        <v>44.351464435146397</v>
      </c>
      <c r="E29" s="13">
        <v>232</v>
      </c>
      <c r="F29" s="13" t="s">
        <v>34</v>
      </c>
      <c r="G29" s="48" t="s">
        <v>34</v>
      </c>
      <c r="H29" s="13" t="s">
        <v>34</v>
      </c>
      <c r="I29" s="13" t="s">
        <v>34</v>
      </c>
      <c r="J29" s="50" t="s">
        <v>34</v>
      </c>
    </row>
    <row r="30" spans="1:10" x14ac:dyDescent="0.3">
      <c r="A30" s="4" t="s">
        <v>52</v>
      </c>
      <c r="B30" s="13">
        <v>646</v>
      </c>
      <c r="C30" s="13">
        <v>253</v>
      </c>
      <c r="D30" s="46">
        <v>39.164086687306501</v>
      </c>
      <c r="E30" s="13">
        <v>599</v>
      </c>
      <c r="F30" s="13">
        <v>227</v>
      </c>
      <c r="G30" s="48">
        <v>37.896494156928199</v>
      </c>
      <c r="H30" s="13">
        <v>25</v>
      </c>
      <c r="I30" s="13" t="s">
        <v>34</v>
      </c>
      <c r="J30" s="50" t="s">
        <v>34</v>
      </c>
    </row>
    <row r="31" spans="1:10" x14ac:dyDescent="0.3">
      <c r="A31" s="4" t="s">
        <v>53</v>
      </c>
      <c r="B31" s="13">
        <v>495</v>
      </c>
      <c r="C31" s="13">
        <v>282</v>
      </c>
      <c r="D31" s="46">
        <v>56.969696969696997</v>
      </c>
      <c r="E31" s="13">
        <v>368</v>
      </c>
      <c r="F31" s="13">
        <v>174</v>
      </c>
      <c r="G31" s="48">
        <v>47.2826086956522</v>
      </c>
      <c r="H31" s="13">
        <v>97</v>
      </c>
      <c r="I31" s="13">
        <v>85</v>
      </c>
      <c r="J31" s="50">
        <v>87.628865979381402</v>
      </c>
    </row>
    <row r="32" spans="1:10" x14ac:dyDescent="0.3">
      <c r="A32" s="4" t="s">
        <v>54</v>
      </c>
      <c r="B32" s="13">
        <v>443</v>
      </c>
      <c r="C32" s="13">
        <v>180</v>
      </c>
      <c r="D32" s="46">
        <v>40.632054176072202</v>
      </c>
      <c r="E32" s="13">
        <v>302</v>
      </c>
      <c r="F32" s="13">
        <v>69</v>
      </c>
      <c r="G32" s="48">
        <v>22.847682119205299</v>
      </c>
      <c r="H32" s="13">
        <v>133</v>
      </c>
      <c r="I32" s="13">
        <v>106</v>
      </c>
      <c r="J32" s="50">
        <v>79.699248120300794</v>
      </c>
    </row>
    <row r="33" spans="1:10" x14ac:dyDescent="0.3">
      <c r="A33" s="4" t="s">
        <v>55</v>
      </c>
      <c r="B33" s="13">
        <v>208</v>
      </c>
      <c r="C33" s="13">
        <v>83</v>
      </c>
      <c r="D33" s="46">
        <v>39.903846153846203</v>
      </c>
      <c r="E33" s="13">
        <v>208</v>
      </c>
      <c r="F33" s="13">
        <v>83</v>
      </c>
      <c r="G33" s="48">
        <v>39.903846153846203</v>
      </c>
      <c r="H33" s="13">
        <v>0</v>
      </c>
      <c r="I33" s="13">
        <v>0</v>
      </c>
      <c r="J33" s="50">
        <v>0</v>
      </c>
    </row>
    <row r="34" spans="1:10" x14ac:dyDescent="0.3">
      <c r="A34" s="4" t="s">
        <v>56</v>
      </c>
      <c r="B34" s="13">
        <v>439</v>
      </c>
      <c r="C34" s="13">
        <v>181</v>
      </c>
      <c r="D34" s="46">
        <v>41.230068337129801</v>
      </c>
      <c r="E34" s="13">
        <v>408</v>
      </c>
      <c r="F34" s="13">
        <v>168</v>
      </c>
      <c r="G34" s="48">
        <v>41.176470588235297</v>
      </c>
      <c r="H34" s="13">
        <v>13</v>
      </c>
      <c r="I34" s="13" t="s">
        <v>34</v>
      </c>
      <c r="J34" s="50" t="s">
        <v>34</v>
      </c>
    </row>
    <row r="35" spans="1:10" x14ac:dyDescent="0.3">
      <c r="A35" s="4" t="s">
        <v>57</v>
      </c>
      <c r="B35" s="13">
        <v>620</v>
      </c>
      <c r="C35" s="13">
        <v>309</v>
      </c>
      <c r="D35" s="46">
        <v>49.838709677419402</v>
      </c>
      <c r="E35" s="13">
        <v>480</v>
      </c>
      <c r="F35" s="13">
        <v>191</v>
      </c>
      <c r="G35" s="48">
        <v>39.7916666666667</v>
      </c>
      <c r="H35" s="13">
        <v>120</v>
      </c>
      <c r="I35" s="13">
        <v>102</v>
      </c>
      <c r="J35" s="50">
        <v>85</v>
      </c>
    </row>
    <row r="36" spans="1:10" x14ac:dyDescent="0.3">
      <c r="A36" s="4" t="s">
        <v>58</v>
      </c>
      <c r="B36" s="13">
        <v>301</v>
      </c>
      <c r="C36" s="13">
        <v>156</v>
      </c>
      <c r="D36" s="46">
        <v>51.827242524916898</v>
      </c>
      <c r="E36" s="13">
        <v>261</v>
      </c>
      <c r="F36" s="13" t="s">
        <v>34</v>
      </c>
      <c r="G36" s="48" t="s">
        <v>34</v>
      </c>
      <c r="H36" s="13">
        <v>32</v>
      </c>
      <c r="I36" s="13" t="s">
        <v>34</v>
      </c>
      <c r="J36" s="50" t="s">
        <v>34</v>
      </c>
    </row>
    <row r="37" spans="1:10" x14ac:dyDescent="0.3">
      <c r="A37" s="4" t="s">
        <v>59</v>
      </c>
      <c r="B37" s="13">
        <v>264</v>
      </c>
      <c r="C37" s="13">
        <v>89</v>
      </c>
      <c r="D37" s="46">
        <v>33.712121212121197</v>
      </c>
      <c r="E37" s="13">
        <v>260</v>
      </c>
      <c r="F37" s="13">
        <v>88</v>
      </c>
      <c r="G37" s="48">
        <v>33.846153846153797</v>
      </c>
      <c r="H37" s="13">
        <v>0</v>
      </c>
      <c r="I37" s="13">
        <v>0</v>
      </c>
      <c r="J37" s="50">
        <v>0</v>
      </c>
    </row>
    <row r="38" spans="1:10" x14ac:dyDescent="0.3">
      <c r="A38" s="4" t="s">
        <v>60</v>
      </c>
      <c r="B38" s="13">
        <v>637</v>
      </c>
      <c r="C38" s="13">
        <v>288</v>
      </c>
      <c r="D38" s="46">
        <v>45.211930926216603</v>
      </c>
      <c r="E38" s="13">
        <v>609</v>
      </c>
      <c r="F38" s="13">
        <v>275</v>
      </c>
      <c r="G38" s="48">
        <v>45.155993431855499</v>
      </c>
      <c r="H38" s="13" t="s">
        <v>34</v>
      </c>
      <c r="I38" s="13" t="s">
        <v>34</v>
      </c>
      <c r="J38" s="50" t="s">
        <v>34</v>
      </c>
    </row>
    <row r="39" spans="1:10" x14ac:dyDescent="0.3">
      <c r="A39" s="4" t="s">
        <v>61</v>
      </c>
      <c r="B39" s="13">
        <v>169</v>
      </c>
      <c r="C39" s="13">
        <v>81</v>
      </c>
      <c r="D39" s="46">
        <v>47.928994082840198</v>
      </c>
      <c r="E39" s="13" t="s">
        <v>34</v>
      </c>
      <c r="F39" s="13" t="s">
        <v>34</v>
      </c>
      <c r="G39" s="48" t="s">
        <v>34</v>
      </c>
      <c r="H39" s="13" t="s">
        <v>34</v>
      </c>
      <c r="I39" s="13" t="s">
        <v>34</v>
      </c>
      <c r="J39" s="50" t="s">
        <v>34</v>
      </c>
    </row>
    <row r="40" spans="1:10" x14ac:dyDescent="0.3">
      <c r="A40" s="4" t="s">
        <v>62</v>
      </c>
      <c r="B40" s="13">
        <v>764</v>
      </c>
      <c r="C40" s="13">
        <v>388</v>
      </c>
      <c r="D40" s="46">
        <v>50.7853403141361</v>
      </c>
      <c r="E40" s="13">
        <v>712</v>
      </c>
      <c r="F40" s="13">
        <v>359</v>
      </c>
      <c r="G40" s="48">
        <v>50.421348314606703</v>
      </c>
      <c r="H40" s="13">
        <v>19</v>
      </c>
      <c r="I40" s="13" t="s">
        <v>34</v>
      </c>
      <c r="J40" s="50" t="s">
        <v>34</v>
      </c>
    </row>
    <row r="41" spans="1:10" x14ac:dyDescent="0.3">
      <c r="A41" s="4" t="s">
        <v>4</v>
      </c>
      <c r="B41" s="13">
        <v>4560</v>
      </c>
      <c r="C41" s="13">
        <v>1837</v>
      </c>
      <c r="D41" s="46">
        <v>40.285087719298197</v>
      </c>
      <c r="E41" s="13">
        <v>3413</v>
      </c>
      <c r="F41" s="13">
        <v>1006</v>
      </c>
      <c r="G41" s="48">
        <v>29.4755347201875</v>
      </c>
      <c r="H41" s="13">
        <v>877</v>
      </c>
      <c r="I41" s="13">
        <v>728</v>
      </c>
      <c r="J41" s="50">
        <v>83.010262257696695</v>
      </c>
    </row>
    <row r="42" spans="1:10" x14ac:dyDescent="0.3">
      <c r="A42" s="4" t="s">
        <v>63</v>
      </c>
      <c r="B42" s="13">
        <v>58</v>
      </c>
      <c r="C42" s="13">
        <v>28</v>
      </c>
      <c r="D42" s="46">
        <v>48.275862068965502</v>
      </c>
      <c r="E42" s="13" t="s">
        <v>34</v>
      </c>
      <c r="F42" s="13" t="s">
        <v>34</v>
      </c>
      <c r="G42" s="48" t="s">
        <v>34</v>
      </c>
      <c r="H42" s="13" t="s">
        <v>34</v>
      </c>
      <c r="I42" s="13" t="s">
        <v>34</v>
      </c>
      <c r="J42" s="50" t="s">
        <v>34</v>
      </c>
    </row>
    <row r="43" spans="1:10" x14ac:dyDescent="0.3">
      <c r="A43" s="4" t="s">
        <v>64</v>
      </c>
      <c r="B43" s="13">
        <v>281</v>
      </c>
      <c r="C43" s="13">
        <v>170</v>
      </c>
      <c r="D43" s="46">
        <v>60.4982206405694</v>
      </c>
      <c r="E43" s="13">
        <v>157</v>
      </c>
      <c r="F43" s="13">
        <v>71</v>
      </c>
      <c r="G43" s="48">
        <v>45.222929936305697</v>
      </c>
      <c r="H43" s="13">
        <v>111</v>
      </c>
      <c r="I43" s="13">
        <v>92</v>
      </c>
      <c r="J43" s="50">
        <v>82.882882882882896</v>
      </c>
    </row>
    <row r="44" spans="1:10" x14ac:dyDescent="0.3">
      <c r="A44" s="4" t="s">
        <v>65</v>
      </c>
      <c r="B44" s="13">
        <v>270</v>
      </c>
      <c r="C44" s="13">
        <v>119</v>
      </c>
      <c r="D44" s="46">
        <v>44.074074074074097</v>
      </c>
      <c r="E44" s="13">
        <v>257</v>
      </c>
      <c r="F44" s="13">
        <v>107</v>
      </c>
      <c r="G44" s="48">
        <v>41.634241245136202</v>
      </c>
      <c r="H44" s="13" t="s">
        <v>34</v>
      </c>
      <c r="I44" s="13" t="s">
        <v>34</v>
      </c>
      <c r="J44" s="50" t="s">
        <v>34</v>
      </c>
    </row>
    <row r="45" spans="1:10" x14ac:dyDescent="0.3">
      <c r="A45" s="4" t="s">
        <v>66</v>
      </c>
      <c r="B45" s="13">
        <v>503</v>
      </c>
      <c r="C45" s="13">
        <v>254</v>
      </c>
      <c r="D45" s="46">
        <v>50.497017892644102</v>
      </c>
      <c r="E45" s="13">
        <v>491</v>
      </c>
      <c r="F45" s="13" t="s">
        <v>34</v>
      </c>
      <c r="G45" s="48" t="s">
        <v>34</v>
      </c>
      <c r="H45" s="13" t="s">
        <v>34</v>
      </c>
      <c r="I45" s="13" t="s">
        <v>34</v>
      </c>
      <c r="J45" s="50" t="s">
        <v>34</v>
      </c>
    </row>
    <row r="46" spans="1:10" x14ac:dyDescent="0.3">
      <c r="A46" s="4" t="s">
        <v>67</v>
      </c>
      <c r="B46" s="13">
        <v>192</v>
      </c>
      <c r="C46" s="13">
        <v>127</v>
      </c>
      <c r="D46" s="46">
        <v>66.1458333333333</v>
      </c>
      <c r="E46" s="13">
        <v>83</v>
      </c>
      <c r="F46" s="13">
        <v>36</v>
      </c>
      <c r="G46" s="48">
        <v>43.3734939759036</v>
      </c>
      <c r="H46" s="13">
        <v>106</v>
      </c>
      <c r="I46" s="13">
        <v>90</v>
      </c>
      <c r="J46" s="50">
        <v>84.905660377358501</v>
      </c>
    </row>
    <row r="47" spans="1:10" x14ac:dyDescent="0.3">
      <c r="A47" s="4" t="s">
        <v>68</v>
      </c>
      <c r="B47" s="13">
        <v>305</v>
      </c>
      <c r="C47" s="13">
        <v>148</v>
      </c>
      <c r="D47" s="46">
        <v>48.524590163934398</v>
      </c>
      <c r="E47" s="13">
        <v>279</v>
      </c>
      <c r="F47" s="13">
        <v>128</v>
      </c>
      <c r="G47" s="48">
        <v>45.878136200716803</v>
      </c>
      <c r="H47" s="13">
        <v>17</v>
      </c>
      <c r="I47" s="13" t="s">
        <v>34</v>
      </c>
      <c r="J47" s="50" t="s">
        <v>34</v>
      </c>
    </row>
    <row r="48" spans="1:10" x14ac:dyDescent="0.3">
      <c r="A48" s="4" t="s">
        <v>69</v>
      </c>
      <c r="B48" s="13">
        <v>305</v>
      </c>
      <c r="C48" s="13">
        <v>149</v>
      </c>
      <c r="D48" s="46">
        <v>48.852459016393396</v>
      </c>
      <c r="E48" s="13">
        <v>280</v>
      </c>
      <c r="F48" s="13">
        <v>131</v>
      </c>
      <c r="G48" s="48">
        <v>46.785714285714299</v>
      </c>
      <c r="H48" s="13">
        <v>14</v>
      </c>
      <c r="I48" s="13" t="s">
        <v>34</v>
      </c>
      <c r="J48" s="50" t="s">
        <v>34</v>
      </c>
    </row>
    <row r="49" spans="1:10" x14ac:dyDescent="0.3">
      <c r="A49" s="4" t="s">
        <v>70</v>
      </c>
      <c r="B49" s="13">
        <v>288</v>
      </c>
      <c r="C49" s="13">
        <v>121</v>
      </c>
      <c r="D49" s="46">
        <v>42.0138888888889</v>
      </c>
      <c r="E49" s="13">
        <v>277</v>
      </c>
      <c r="F49" s="13" t="s">
        <v>34</v>
      </c>
      <c r="G49" s="48" t="s">
        <v>34</v>
      </c>
      <c r="H49" s="13" t="s">
        <v>34</v>
      </c>
      <c r="I49" s="13" t="s">
        <v>34</v>
      </c>
      <c r="J49" s="50" t="s">
        <v>34</v>
      </c>
    </row>
    <row r="50" spans="1:10" x14ac:dyDescent="0.3">
      <c r="A50" s="4" t="s">
        <v>71</v>
      </c>
      <c r="B50" s="13">
        <v>76</v>
      </c>
      <c r="C50" s="13">
        <v>40</v>
      </c>
      <c r="D50" s="46">
        <v>52.631578947368403</v>
      </c>
      <c r="E50" s="13">
        <v>70</v>
      </c>
      <c r="F50" s="13" t="s">
        <v>34</v>
      </c>
      <c r="G50" s="48" t="s">
        <v>34</v>
      </c>
      <c r="H50" s="13" t="s">
        <v>34</v>
      </c>
      <c r="I50" s="13" t="s">
        <v>34</v>
      </c>
      <c r="J50" s="50" t="s">
        <v>34</v>
      </c>
    </row>
    <row r="51" spans="1:10" x14ac:dyDescent="0.3">
      <c r="A51" s="4" t="s">
        <v>72</v>
      </c>
      <c r="B51" s="13">
        <v>193</v>
      </c>
      <c r="C51" s="13">
        <v>90</v>
      </c>
      <c r="D51" s="46">
        <v>46.632124352331601</v>
      </c>
      <c r="E51" s="13">
        <v>183</v>
      </c>
      <c r="F51" s="13">
        <v>84</v>
      </c>
      <c r="G51" s="48">
        <v>45.9016393442623</v>
      </c>
      <c r="H51" s="13" t="s">
        <v>34</v>
      </c>
      <c r="I51" s="13" t="s">
        <v>34</v>
      </c>
      <c r="J51" s="50" t="s">
        <v>34</v>
      </c>
    </row>
    <row r="52" spans="1:10" x14ac:dyDescent="0.3">
      <c r="A52" s="4" t="s">
        <v>73</v>
      </c>
      <c r="B52" s="13">
        <v>103</v>
      </c>
      <c r="C52" s="13">
        <v>42</v>
      </c>
      <c r="D52" s="46">
        <v>40.776699029126199</v>
      </c>
      <c r="E52" s="13" t="s">
        <v>34</v>
      </c>
      <c r="F52" s="13" t="s">
        <v>34</v>
      </c>
      <c r="G52" s="48" t="s">
        <v>34</v>
      </c>
      <c r="H52" s="13" t="s">
        <v>34</v>
      </c>
      <c r="I52" s="13" t="s">
        <v>34</v>
      </c>
      <c r="J52" s="50" t="s">
        <v>34</v>
      </c>
    </row>
    <row r="53" spans="1:10" x14ac:dyDescent="0.3">
      <c r="A53" s="4" t="s">
        <v>74</v>
      </c>
      <c r="B53" s="13">
        <v>539</v>
      </c>
      <c r="C53" s="13">
        <v>220</v>
      </c>
      <c r="D53" s="46">
        <v>40.816326530612201</v>
      </c>
      <c r="E53" s="13">
        <v>520</v>
      </c>
      <c r="F53" s="13" t="s">
        <v>34</v>
      </c>
      <c r="G53" s="48" t="s">
        <v>34</v>
      </c>
      <c r="H53" s="13" t="s">
        <v>34</v>
      </c>
      <c r="I53" s="13" t="s">
        <v>34</v>
      </c>
      <c r="J53" s="50" t="s">
        <v>34</v>
      </c>
    </row>
    <row r="54" spans="1:10" x14ac:dyDescent="0.3">
      <c r="A54" s="4" t="s">
        <v>75</v>
      </c>
      <c r="B54" s="13">
        <v>146</v>
      </c>
      <c r="C54" s="13">
        <v>68</v>
      </c>
      <c r="D54" s="46">
        <v>46.575342465753401</v>
      </c>
      <c r="E54" s="13">
        <v>139</v>
      </c>
      <c r="F54" s="13" t="s">
        <v>34</v>
      </c>
      <c r="G54" s="48" t="s">
        <v>34</v>
      </c>
      <c r="H54" s="13" t="s">
        <v>34</v>
      </c>
      <c r="I54" s="13" t="s">
        <v>34</v>
      </c>
      <c r="J54" s="50" t="s">
        <v>34</v>
      </c>
    </row>
    <row r="55" spans="1:10" x14ac:dyDescent="0.3">
      <c r="A55" s="4" t="s">
        <v>5</v>
      </c>
      <c r="B55" s="13">
        <v>5385</v>
      </c>
      <c r="C55" s="13">
        <v>1865</v>
      </c>
      <c r="D55" s="46">
        <v>34.6332404828227</v>
      </c>
      <c r="E55" s="13">
        <v>4550</v>
      </c>
      <c r="F55" s="13">
        <v>1351</v>
      </c>
      <c r="G55" s="48">
        <v>29.692307692307701</v>
      </c>
      <c r="H55" s="13">
        <v>557</v>
      </c>
      <c r="I55" s="13">
        <v>414</v>
      </c>
      <c r="J55" s="50">
        <v>74.326750448832996</v>
      </c>
    </row>
    <row r="56" spans="1:10" x14ac:dyDescent="0.3">
      <c r="A56" s="4" t="s">
        <v>76</v>
      </c>
      <c r="B56" s="13">
        <v>64</v>
      </c>
      <c r="C56" s="13">
        <v>41</v>
      </c>
      <c r="D56" s="46">
        <v>64.0625</v>
      </c>
      <c r="E56" s="13">
        <v>50</v>
      </c>
      <c r="F56" s="13" t="s">
        <v>34</v>
      </c>
      <c r="G56" s="48" t="s">
        <v>34</v>
      </c>
      <c r="H56" s="13" t="s">
        <v>34</v>
      </c>
      <c r="I56" s="13" t="s">
        <v>34</v>
      </c>
      <c r="J56" s="50" t="s">
        <v>34</v>
      </c>
    </row>
    <row r="57" spans="1:10" x14ac:dyDescent="0.3">
      <c r="A57" s="4" t="s">
        <v>77</v>
      </c>
      <c r="B57" s="13">
        <v>321</v>
      </c>
      <c r="C57" s="13">
        <v>213</v>
      </c>
      <c r="D57" s="46">
        <v>66.355140186915904</v>
      </c>
      <c r="E57" s="13">
        <v>169</v>
      </c>
      <c r="F57" s="13">
        <v>83</v>
      </c>
      <c r="G57" s="48">
        <v>49.112426035502999</v>
      </c>
      <c r="H57" s="13">
        <v>141</v>
      </c>
      <c r="I57" s="13">
        <v>124</v>
      </c>
      <c r="J57" s="50">
        <v>87.943262411347504</v>
      </c>
    </row>
    <row r="58" spans="1:10" x14ac:dyDescent="0.3">
      <c r="A58" s="4" t="s">
        <v>78</v>
      </c>
      <c r="B58" s="13">
        <v>590</v>
      </c>
      <c r="C58" s="13">
        <v>200</v>
      </c>
      <c r="D58" s="46">
        <v>33.8983050847458</v>
      </c>
      <c r="E58" s="13">
        <v>558</v>
      </c>
      <c r="F58" s="13">
        <v>183</v>
      </c>
      <c r="G58" s="48">
        <v>32.795698924731198</v>
      </c>
      <c r="H58" s="13">
        <v>12</v>
      </c>
      <c r="I58" s="13" t="s">
        <v>34</v>
      </c>
      <c r="J58" s="50" t="s">
        <v>34</v>
      </c>
    </row>
    <row r="59" spans="1:10" x14ac:dyDescent="0.3">
      <c r="A59" s="4" t="s">
        <v>79</v>
      </c>
      <c r="B59" s="13">
        <v>120</v>
      </c>
      <c r="C59" s="13">
        <v>51</v>
      </c>
      <c r="D59" s="46">
        <v>42.5</v>
      </c>
      <c r="E59" s="13">
        <v>116</v>
      </c>
      <c r="F59" s="13">
        <v>50</v>
      </c>
      <c r="G59" s="48">
        <v>43.1034482758621</v>
      </c>
      <c r="H59" s="13">
        <v>0</v>
      </c>
      <c r="I59" s="13">
        <v>0</v>
      </c>
      <c r="J59" s="50">
        <v>0</v>
      </c>
    </row>
    <row r="60" spans="1:10" x14ac:dyDescent="0.3">
      <c r="A60" s="4" t="s">
        <v>80</v>
      </c>
      <c r="B60" s="13">
        <v>372</v>
      </c>
      <c r="C60" s="13">
        <v>172</v>
      </c>
      <c r="D60" s="46">
        <v>46.236559139784902</v>
      </c>
      <c r="E60" s="13">
        <v>336</v>
      </c>
      <c r="F60" s="13" t="s">
        <v>34</v>
      </c>
      <c r="G60" s="48" t="s">
        <v>34</v>
      </c>
      <c r="H60" s="13">
        <v>20</v>
      </c>
      <c r="I60" s="13" t="s">
        <v>34</v>
      </c>
      <c r="J60" s="50" t="s">
        <v>34</v>
      </c>
    </row>
    <row r="61" spans="1:10" x14ac:dyDescent="0.3">
      <c r="A61" s="4" t="s">
        <v>81</v>
      </c>
      <c r="B61" s="13">
        <v>541</v>
      </c>
      <c r="C61" s="13">
        <v>202</v>
      </c>
      <c r="D61" s="46">
        <v>37.338262476894599</v>
      </c>
      <c r="E61" s="13">
        <v>520</v>
      </c>
      <c r="F61" s="13">
        <v>191</v>
      </c>
      <c r="G61" s="48">
        <v>36.730769230769198</v>
      </c>
      <c r="H61" s="13" t="s">
        <v>34</v>
      </c>
      <c r="I61" s="13" t="s">
        <v>34</v>
      </c>
      <c r="J61" s="50" t="s">
        <v>34</v>
      </c>
    </row>
    <row r="62" spans="1:10" x14ac:dyDescent="0.3">
      <c r="A62" s="4" t="s">
        <v>82</v>
      </c>
      <c r="B62" s="13">
        <v>608</v>
      </c>
      <c r="C62" s="13">
        <v>274</v>
      </c>
      <c r="D62" s="46">
        <v>45.065789473684198</v>
      </c>
      <c r="E62" s="13">
        <v>561</v>
      </c>
      <c r="F62" s="13">
        <v>243</v>
      </c>
      <c r="G62" s="48">
        <v>43.3155080213904</v>
      </c>
      <c r="H62" s="13">
        <v>27</v>
      </c>
      <c r="I62" s="13" t="s">
        <v>34</v>
      </c>
      <c r="J62" s="50" t="s">
        <v>34</v>
      </c>
    </row>
    <row r="63" spans="1:10" x14ac:dyDescent="0.3">
      <c r="A63" s="4" t="s">
        <v>83</v>
      </c>
      <c r="B63" s="13">
        <v>293</v>
      </c>
      <c r="C63" s="13">
        <v>127</v>
      </c>
      <c r="D63" s="46">
        <v>43.344709897610898</v>
      </c>
      <c r="E63" s="13">
        <v>271</v>
      </c>
      <c r="F63" s="13" t="s">
        <v>34</v>
      </c>
      <c r="G63" s="48" t="s">
        <v>34</v>
      </c>
      <c r="H63" s="13">
        <v>14</v>
      </c>
      <c r="I63" s="13" t="s">
        <v>34</v>
      </c>
      <c r="J63" s="50" t="s">
        <v>34</v>
      </c>
    </row>
    <row r="64" spans="1:10" x14ac:dyDescent="0.3">
      <c r="A64" s="4" t="s">
        <v>84</v>
      </c>
      <c r="B64" s="13">
        <v>301</v>
      </c>
      <c r="C64" s="13">
        <v>152</v>
      </c>
      <c r="D64" s="46">
        <v>50.498338870431901</v>
      </c>
      <c r="E64" s="13">
        <v>294</v>
      </c>
      <c r="F64" s="13">
        <v>147</v>
      </c>
      <c r="G64" s="48">
        <v>50</v>
      </c>
      <c r="H64" s="13">
        <v>0</v>
      </c>
      <c r="I64" s="13">
        <v>0</v>
      </c>
      <c r="J64" s="50">
        <v>0</v>
      </c>
    </row>
    <row r="65" spans="1:10" x14ac:dyDescent="0.3">
      <c r="A65" s="4" t="s">
        <v>6</v>
      </c>
      <c r="B65" s="13">
        <v>1156</v>
      </c>
      <c r="C65" s="13">
        <v>662</v>
      </c>
      <c r="D65" s="46">
        <v>57.266435986159202</v>
      </c>
      <c r="E65" s="13">
        <v>579</v>
      </c>
      <c r="F65" s="13">
        <v>211</v>
      </c>
      <c r="G65" s="48">
        <v>36.442141623488801</v>
      </c>
      <c r="H65" s="13">
        <v>519</v>
      </c>
      <c r="I65" s="13">
        <v>421</v>
      </c>
      <c r="J65" s="50">
        <v>81.117533718689799</v>
      </c>
    </row>
    <row r="66" spans="1:10" x14ac:dyDescent="0.3">
      <c r="A66" s="4" t="s">
        <v>85</v>
      </c>
      <c r="B66" s="13">
        <v>294</v>
      </c>
      <c r="C66" s="13">
        <v>133</v>
      </c>
      <c r="D66" s="46">
        <v>45.238095238095198</v>
      </c>
      <c r="E66" s="13">
        <v>278</v>
      </c>
      <c r="F66" s="13" t="s">
        <v>34</v>
      </c>
      <c r="G66" s="48" t="s">
        <v>34</v>
      </c>
      <c r="H66" s="13" t="s">
        <v>34</v>
      </c>
      <c r="I66" s="13" t="s">
        <v>34</v>
      </c>
      <c r="J66" s="50" t="s">
        <v>34</v>
      </c>
    </row>
    <row r="67" spans="1:10" x14ac:dyDescent="0.3">
      <c r="A67" s="4" t="s">
        <v>86</v>
      </c>
      <c r="B67" s="13">
        <v>424</v>
      </c>
      <c r="C67" s="13">
        <v>179</v>
      </c>
      <c r="D67" s="46">
        <v>42.216981132075503</v>
      </c>
      <c r="E67" s="13">
        <v>387</v>
      </c>
      <c r="F67" s="13">
        <v>151</v>
      </c>
      <c r="G67" s="48">
        <v>39.018087855297203</v>
      </c>
      <c r="H67" s="13">
        <v>23</v>
      </c>
      <c r="I67" s="13" t="s">
        <v>34</v>
      </c>
      <c r="J67" s="50" t="s">
        <v>34</v>
      </c>
    </row>
    <row r="68" spans="1:10" x14ac:dyDescent="0.3">
      <c r="A68" s="4" t="s">
        <v>87</v>
      </c>
      <c r="B68" s="13">
        <v>1325</v>
      </c>
      <c r="C68" s="13">
        <v>493</v>
      </c>
      <c r="D68" s="46">
        <v>37.207547169811299</v>
      </c>
      <c r="E68" s="13">
        <v>1126</v>
      </c>
      <c r="F68" s="13">
        <v>360</v>
      </c>
      <c r="G68" s="48">
        <v>31.9715808170515</v>
      </c>
      <c r="H68" s="13">
        <v>147</v>
      </c>
      <c r="I68" s="13">
        <v>107</v>
      </c>
      <c r="J68" s="50">
        <v>72.789115646258495</v>
      </c>
    </row>
    <row r="69" spans="1:10" x14ac:dyDescent="0.3">
      <c r="A69" s="4" t="s">
        <v>88</v>
      </c>
      <c r="B69" s="13">
        <v>117</v>
      </c>
      <c r="C69" s="13">
        <v>44</v>
      </c>
      <c r="D69" s="46">
        <v>37.606837606837601</v>
      </c>
      <c r="E69" s="13" t="s">
        <v>34</v>
      </c>
      <c r="F69" s="13" t="s">
        <v>34</v>
      </c>
      <c r="G69" s="48" t="s">
        <v>34</v>
      </c>
      <c r="H69" s="13" t="s">
        <v>34</v>
      </c>
      <c r="I69" s="13" t="s">
        <v>34</v>
      </c>
      <c r="J69" s="50" t="s">
        <v>34</v>
      </c>
    </row>
    <row r="70" spans="1:10" x14ac:dyDescent="0.3">
      <c r="A70" s="4" t="s">
        <v>89</v>
      </c>
      <c r="B70" s="13">
        <v>501</v>
      </c>
      <c r="C70" s="13">
        <v>207</v>
      </c>
      <c r="D70" s="46">
        <v>41.317365269461099</v>
      </c>
      <c r="E70" s="13">
        <v>478</v>
      </c>
      <c r="F70" s="13">
        <v>197</v>
      </c>
      <c r="G70" s="48">
        <v>41.213389121338899</v>
      </c>
      <c r="H70" s="13" t="s">
        <v>34</v>
      </c>
      <c r="I70" s="13" t="s">
        <v>34</v>
      </c>
      <c r="J70" s="50" t="s">
        <v>34</v>
      </c>
    </row>
    <row r="71" spans="1:10" x14ac:dyDescent="0.3">
      <c r="A71" s="4" t="s">
        <v>90</v>
      </c>
      <c r="B71" s="13">
        <v>3640</v>
      </c>
      <c r="C71" s="13">
        <v>1197</v>
      </c>
      <c r="D71" s="46">
        <v>32.884615384615401</v>
      </c>
      <c r="E71" s="13">
        <v>2566</v>
      </c>
      <c r="F71" s="13">
        <v>642</v>
      </c>
      <c r="G71" s="48">
        <v>25.019485580670299</v>
      </c>
      <c r="H71" s="13">
        <v>775</v>
      </c>
      <c r="I71" s="13">
        <v>448</v>
      </c>
      <c r="J71" s="50">
        <v>57.806451612903203</v>
      </c>
    </row>
    <row r="72" spans="1:10" x14ac:dyDescent="0.3">
      <c r="A72" s="4" t="s">
        <v>91</v>
      </c>
      <c r="B72" s="13">
        <v>53</v>
      </c>
      <c r="C72" s="13" t="s">
        <v>34</v>
      </c>
      <c r="D72" s="46" t="s">
        <v>34</v>
      </c>
      <c r="E72" s="13">
        <v>52</v>
      </c>
      <c r="F72" s="13" t="s">
        <v>34</v>
      </c>
      <c r="G72" s="48" t="s">
        <v>34</v>
      </c>
      <c r="H72" s="13">
        <v>0</v>
      </c>
      <c r="I72" s="13">
        <v>0</v>
      </c>
      <c r="J72" s="50">
        <v>0</v>
      </c>
    </row>
    <row r="73" spans="1:10" x14ac:dyDescent="0.3">
      <c r="A73" s="4" t="s">
        <v>92</v>
      </c>
      <c r="B73" s="13">
        <v>196</v>
      </c>
      <c r="C73" s="13">
        <v>68</v>
      </c>
      <c r="D73" s="46">
        <v>34.6938775510204</v>
      </c>
      <c r="E73" s="13">
        <v>193</v>
      </c>
      <c r="F73" s="13">
        <v>67</v>
      </c>
      <c r="G73" s="48">
        <v>34.715025906735796</v>
      </c>
      <c r="H73" s="13">
        <v>0</v>
      </c>
      <c r="I73" s="13">
        <v>0</v>
      </c>
      <c r="J73" s="50">
        <v>0</v>
      </c>
    </row>
    <row r="74" spans="1:10" x14ac:dyDescent="0.3">
      <c r="A74" s="4" t="s">
        <v>93</v>
      </c>
      <c r="B74" s="13">
        <v>352</v>
      </c>
      <c r="C74" s="13">
        <v>169</v>
      </c>
      <c r="D74" s="46">
        <v>48.011363636363598</v>
      </c>
      <c r="E74" s="13">
        <v>291</v>
      </c>
      <c r="F74" s="13">
        <v>123</v>
      </c>
      <c r="G74" s="48">
        <v>42.268041237113401</v>
      </c>
      <c r="H74" s="13">
        <v>38</v>
      </c>
      <c r="I74" s="13" t="s">
        <v>34</v>
      </c>
      <c r="J74" s="50" t="s">
        <v>34</v>
      </c>
    </row>
    <row r="75" spans="1:10" x14ac:dyDescent="0.3">
      <c r="A75" s="4" t="s">
        <v>94</v>
      </c>
      <c r="B75" s="13">
        <v>236</v>
      </c>
      <c r="C75" s="13">
        <v>68</v>
      </c>
      <c r="D75" s="46">
        <v>28.8135593220339</v>
      </c>
      <c r="E75" s="13" t="s">
        <v>34</v>
      </c>
      <c r="F75" s="13" t="s">
        <v>34</v>
      </c>
      <c r="G75" s="48" t="s">
        <v>34</v>
      </c>
      <c r="H75" s="13" t="s">
        <v>34</v>
      </c>
      <c r="I75" s="13" t="s">
        <v>34</v>
      </c>
      <c r="J75" s="50" t="s">
        <v>34</v>
      </c>
    </row>
    <row r="76" spans="1:10" x14ac:dyDescent="0.3">
      <c r="A76" s="4" t="s">
        <v>95</v>
      </c>
      <c r="B76" s="13">
        <v>107</v>
      </c>
      <c r="C76" s="13">
        <v>34</v>
      </c>
      <c r="D76" s="46">
        <v>31.775700934579401</v>
      </c>
      <c r="E76" s="13">
        <v>103</v>
      </c>
      <c r="F76" s="13">
        <v>32</v>
      </c>
      <c r="G76" s="48">
        <v>31.067961165048501</v>
      </c>
      <c r="H76" s="13">
        <v>0</v>
      </c>
      <c r="I76" s="13">
        <v>0</v>
      </c>
      <c r="J76" s="50">
        <v>0</v>
      </c>
    </row>
    <row r="77" spans="1:10" x14ac:dyDescent="0.3">
      <c r="A77" s="4" t="s">
        <v>96</v>
      </c>
      <c r="B77" s="13">
        <v>34</v>
      </c>
      <c r="C77" s="13" t="s">
        <v>34</v>
      </c>
      <c r="D77" s="46" t="s">
        <v>34</v>
      </c>
      <c r="E77" s="13">
        <v>34</v>
      </c>
      <c r="F77" s="13" t="s">
        <v>34</v>
      </c>
      <c r="G77" s="48" t="s">
        <v>34</v>
      </c>
      <c r="H77" s="13">
        <v>0</v>
      </c>
      <c r="I77" s="13">
        <v>0</v>
      </c>
      <c r="J77" s="50">
        <v>0</v>
      </c>
    </row>
    <row r="78" spans="1:10" x14ac:dyDescent="0.3">
      <c r="A78" s="4" t="s">
        <v>97</v>
      </c>
      <c r="B78" s="13">
        <v>167</v>
      </c>
      <c r="C78" s="13">
        <v>51</v>
      </c>
      <c r="D78" s="46">
        <v>30.538922155688599</v>
      </c>
      <c r="E78" s="13">
        <v>165</v>
      </c>
      <c r="F78" s="13">
        <v>51</v>
      </c>
      <c r="G78" s="48">
        <v>30.909090909090899</v>
      </c>
      <c r="H78" s="13">
        <v>0</v>
      </c>
      <c r="I78" s="13">
        <v>0</v>
      </c>
      <c r="J78" s="50">
        <v>0</v>
      </c>
    </row>
    <row r="79" spans="1:10" x14ac:dyDescent="0.3">
      <c r="A79" s="4" t="s">
        <v>98</v>
      </c>
      <c r="B79" s="13">
        <v>922</v>
      </c>
      <c r="C79" s="13">
        <v>335</v>
      </c>
      <c r="D79" s="46">
        <v>36.334056399132301</v>
      </c>
      <c r="E79" s="13">
        <v>871</v>
      </c>
      <c r="F79" s="13">
        <v>311</v>
      </c>
      <c r="G79" s="48">
        <v>35.706084959816302</v>
      </c>
      <c r="H79" s="13">
        <v>23</v>
      </c>
      <c r="I79" s="13" t="s">
        <v>34</v>
      </c>
      <c r="J79" s="50" t="s">
        <v>34</v>
      </c>
    </row>
    <row r="80" spans="1:10" x14ac:dyDescent="0.3">
      <c r="A80" s="4" t="s">
        <v>99</v>
      </c>
      <c r="B80" s="13">
        <v>372</v>
      </c>
      <c r="C80" s="13">
        <v>168</v>
      </c>
      <c r="D80" s="46">
        <v>45.161290322580598</v>
      </c>
      <c r="E80" s="13">
        <v>350</v>
      </c>
      <c r="F80" s="13">
        <v>154</v>
      </c>
      <c r="G80" s="48">
        <v>44</v>
      </c>
      <c r="H80" s="13" t="s">
        <v>34</v>
      </c>
      <c r="I80" s="13" t="s">
        <v>34</v>
      </c>
      <c r="J80" s="50" t="s">
        <v>34</v>
      </c>
    </row>
    <row r="81" spans="1:10" x14ac:dyDescent="0.3">
      <c r="A81" s="4" t="s">
        <v>100</v>
      </c>
      <c r="B81" s="13">
        <v>502</v>
      </c>
      <c r="C81" s="13">
        <v>223</v>
      </c>
      <c r="D81" s="46">
        <v>44.422310756972102</v>
      </c>
      <c r="E81" s="13">
        <v>483</v>
      </c>
      <c r="F81" s="13">
        <v>210</v>
      </c>
      <c r="G81" s="48">
        <v>43.478260869565197</v>
      </c>
      <c r="H81" s="13">
        <v>11</v>
      </c>
      <c r="I81" s="13" t="s">
        <v>34</v>
      </c>
      <c r="J81" s="50" t="s">
        <v>34</v>
      </c>
    </row>
    <row r="82" spans="1:10" x14ac:dyDescent="0.3">
      <c r="A82" s="4" t="s">
        <v>101</v>
      </c>
      <c r="B82" s="13">
        <v>889</v>
      </c>
      <c r="C82" s="13">
        <v>334</v>
      </c>
      <c r="D82" s="46">
        <v>37.570303712036001</v>
      </c>
      <c r="E82" s="13">
        <v>804</v>
      </c>
      <c r="F82" s="13">
        <v>280</v>
      </c>
      <c r="G82" s="48">
        <v>34.825870646766198</v>
      </c>
      <c r="H82" s="13">
        <v>67</v>
      </c>
      <c r="I82" s="13">
        <v>48</v>
      </c>
      <c r="J82" s="50">
        <v>71.641791044776099</v>
      </c>
    </row>
    <row r="83" spans="1:10" x14ac:dyDescent="0.3">
      <c r="A83" s="4" t="s">
        <v>102</v>
      </c>
      <c r="B83" s="13">
        <v>4275</v>
      </c>
      <c r="C83" s="13">
        <v>1655</v>
      </c>
      <c r="D83" s="46">
        <v>38.713450292397702</v>
      </c>
      <c r="E83" s="13">
        <v>3097</v>
      </c>
      <c r="F83" s="13">
        <v>985</v>
      </c>
      <c r="G83" s="48">
        <v>31.8049725540846</v>
      </c>
      <c r="H83" s="13">
        <v>833</v>
      </c>
      <c r="I83" s="13">
        <v>520</v>
      </c>
      <c r="J83" s="50">
        <v>62.424969987995198</v>
      </c>
    </row>
    <row r="84" spans="1:10" x14ac:dyDescent="0.3">
      <c r="A84" s="4" t="s">
        <v>103</v>
      </c>
      <c r="B84" s="13">
        <v>263</v>
      </c>
      <c r="C84" s="13">
        <v>123</v>
      </c>
      <c r="D84" s="46">
        <v>46.768060836501903</v>
      </c>
      <c r="E84" s="13" t="s">
        <v>34</v>
      </c>
      <c r="F84" s="13" t="s">
        <v>34</v>
      </c>
      <c r="G84" s="48" t="s">
        <v>34</v>
      </c>
      <c r="H84" s="13" t="s">
        <v>34</v>
      </c>
      <c r="I84" s="13" t="s">
        <v>34</v>
      </c>
      <c r="J84" s="50" t="s">
        <v>34</v>
      </c>
    </row>
    <row r="85" spans="1:10" x14ac:dyDescent="0.3">
      <c r="A85" s="4" t="s">
        <v>104</v>
      </c>
      <c r="B85" s="13">
        <v>195</v>
      </c>
      <c r="C85" s="13">
        <v>99</v>
      </c>
      <c r="D85" s="46">
        <v>50.769230769230802</v>
      </c>
      <c r="E85" s="13">
        <v>193</v>
      </c>
      <c r="F85" s="13">
        <v>98</v>
      </c>
      <c r="G85" s="48">
        <v>50.777202072538898</v>
      </c>
      <c r="H85" s="13">
        <v>0</v>
      </c>
      <c r="I85" s="13">
        <v>0</v>
      </c>
      <c r="J85" s="50">
        <v>0</v>
      </c>
    </row>
    <row r="86" spans="1:10" x14ac:dyDescent="0.3">
      <c r="A86" s="4" t="s">
        <v>105</v>
      </c>
      <c r="B86" s="13">
        <v>1070</v>
      </c>
      <c r="C86" s="13">
        <v>470</v>
      </c>
      <c r="D86" s="46">
        <v>43.925233644859802</v>
      </c>
      <c r="E86" s="13">
        <v>1006</v>
      </c>
      <c r="F86" s="13">
        <v>441</v>
      </c>
      <c r="G86" s="48">
        <v>43.836978131212703</v>
      </c>
      <c r="H86" s="13" t="s">
        <v>34</v>
      </c>
      <c r="I86" s="13" t="s">
        <v>34</v>
      </c>
      <c r="J86" s="50" t="s">
        <v>34</v>
      </c>
    </row>
    <row r="87" spans="1:10" x14ac:dyDescent="0.3">
      <c r="A87" s="4" t="s">
        <v>9</v>
      </c>
      <c r="B87" s="13">
        <v>12432</v>
      </c>
      <c r="C87" s="13">
        <v>7453</v>
      </c>
      <c r="D87" s="46">
        <v>59.950128700128701</v>
      </c>
      <c r="E87" s="13">
        <v>4527</v>
      </c>
      <c r="F87" s="13">
        <v>1404</v>
      </c>
      <c r="G87" s="48">
        <v>31.013916500994</v>
      </c>
      <c r="H87" s="13">
        <v>7061</v>
      </c>
      <c r="I87" s="13">
        <v>5759</v>
      </c>
      <c r="J87" s="50">
        <v>81.560685455317895</v>
      </c>
    </row>
    <row r="88" spans="1:10" x14ac:dyDescent="0.3">
      <c r="A88" s="4" t="s">
        <v>106</v>
      </c>
      <c r="B88" s="13">
        <v>231</v>
      </c>
      <c r="C88" s="13">
        <v>89</v>
      </c>
      <c r="D88" s="46">
        <v>38.528138528138498</v>
      </c>
      <c r="E88" s="13">
        <v>220</v>
      </c>
      <c r="F88" s="13" t="s">
        <v>34</v>
      </c>
      <c r="G88" s="48" t="s">
        <v>34</v>
      </c>
      <c r="H88" s="13" t="s">
        <v>34</v>
      </c>
      <c r="I88" s="13" t="s">
        <v>34</v>
      </c>
      <c r="J88" s="50" t="s">
        <v>34</v>
      </c>
    </row>
    <row r="89" spans="1:10" x14ac:dyDescent="0.3">
      <c r="A89" s="4" t="s">
        <v>107</v>
      </c>
      <c r="B89" s="13">
        <v>133</v>
      </c>
      <c r="C89" s="13">
        <v>59</v>
      </c>
      <c r="D89" s="46">
        <v>44.360902255639097</v>
      </c>
      <c r="E89" s="13">
        <v>126</v>
      </c>
      <c r="F89" s="13" t="s">
        <v>34</v>
      </c>
      <c r="G89" s="48" t="s">
        <v>34</v>
      </c>
      <c r="H89" s="13" t="s">
        <v>34</v>
      </c>
      <c r="I89" s="13" t="s">
        <v>34</v>
      </c>
      <c r="J89" s="50" t="s">
        <v>34</v>
      </c>
    </row>
    <row r="90" spans="1:10" x14ac:dyDescent="0.3">
      <c r="A90" s="4" t="s">
        <v>12</v>
      </c>
      <c r="B90" s="13">
        <v>1483</v>
      </c>
      <c r="C90" s="13">
        <v>645</v>
      </c>
      <c r="D90" s="46">
        <v>43.492919757248799</v>
      </c>
      <c r="E90" s="13">
        <v>1407</v>
      </c>
      <c r="F90" s="13">
        <v>607</v>
      </c>
      <c r="G90" s="48">
        <v>43.141435678749097</v>
      </c>
      <c r="H90" s="13">
        <v>27</v>
      </c>
      <c r="I90" s="13">
        <v>15</v>
      </c>
      <c r="J90" s="50">
        <v>55.5555555555556</v>
      </c>
    </row>
    <row r="91" spans="1:10" x14ac:dyDescent="0.3">
      <c r="A91" s="4" t="s">
        <v>108</v>
      </c>
      <c r="B91" s="13">
        <v>2220</v>
      </c>
      <c r="C91" s="13">
        <v>804</v>
      </c>
      <c r="D91" s="46">
        <v>36.216216216216203</v>
      </c>
      <c r="E91" s="13">
        <v>1913</v>
      </c>
      <c r="F91" s="13">
        <v>623</v>
      </c>
      <c r="G91" s="48">
        <v>32.566649242028198</v>
      </c>
      <c r="H91" s="13">
        <v>204</v>
      </c>
      <c r="I91" s="13">
        <v>135</v>
      </c>
      <c r="J91" s="50">
        <v>66.176470588235304</v>
      </c>
    </row>
    <row r="92" spans="1:10" x14ac:dyDescent="0.3">
      <c r="A92" s="4" t="s">
        <v>109</v>
      </c>
      <c r="B92" s="13">
        <v>694</v>
      </c>
      <c r="C92" s="13">
        <v>344</v>
      </c>
      <c r="D92" s="46">
        <v>49.567723342939502</v>
      </c>
      <c r="E92" s="13">
        <v>531</v>
      </c>
      <c r="F92" s="13">
        <v>213</v>
      </c>
      <c r="G92" s="48">
        <v>40.112994350282499</v>
      </c>
      <c r="H92" s="13">
        <v>139</v>
      </c>
      <c r="I92" s="13">
        <v>121</v>
      </c>
      <c r="J92" s="50">
        <v>87.050359712230204</v>
      </c>
    </row>
    <row r="93" spans="1:10" x14ac:dyDescent="0.3">
      <c r="A93" s="4" t="s">
        <v>110</v>
      </c>
      <c r="B93" s="13">
        <v>113</v>
      </c>
      <c r="C93" s="13">
        <v>51</v>
      </c>
      <c r="D93" s="46">
        <v>45.132743362831903</v>
      </c>
      <c r="E93" s="13">
        <v>98</v>
      </c>
      <c r="F93" s="13" t="s">
        <v>34</v>
      </c>
      <c r="G93" s="48" t="s">
        <v>34</v>
      </c>
      <c r="H93" s="13">
        <v>11</v>
      </c>
      <c r="I93" s="13" t="s">
        <v>34</v>
      </c>
      <c r="J93" s="50" t="s">
        <v>34</v>
      </c>
    </row>
    <row r="94" spans="1:10" x14ac:dyDescent="0.3">
      <c r="A94" s="4" t="s">
        <v>111</v>
      </c>
      <c r="B94" s="13">
        <v>141</v>
      </c>
      <c r="C94" s="13">
        <v>65</v>
      </c>
      <c r="D94" s="46">
        <v>46.0992907801418</v>
      </c>
      <c r="E94" s="13">
        <v>138</v>
      </c>
      <c r="F94" s="13">
        <v>64</v>
      </c>
      <c r="G94" s="48">
        <v>46.376811594202898</v>
      </c>
      <c r="H94" s="13">
        <v>0</v>
      </c>
      <c r="I94" s="13">
        <v>0</v>
      </c>
      <c r="J94" s="50">
        <v>0</v>
      </c>
    </row>
    <row r="95" spans="1:10" x14ac:dyDescent="0.3">
      <c r="A95" s="4" t="s">
        <v>112</v>
      </c>
      <c r="B95" s="13">
        <v>229</v>
      </c>
      <c r="C95" s="13">
        <v>99</v>
      </c>
      <c r="D95" s="46">
        <v>43.231441048034903</v>
      </c>
      <c r="E95" s="13" t="s">
        <v>34</v>
      </c>
      <c r="F95" s="13" t="s">
        <v>34</v>
      </c>
      <c r="G95" s="48" t="s">
        <v>34</v>
      </c>
      <c r="H95" s="13" t="s">
        <v>34</v>
      </c>
      <c r="I95" s="13" t="s">
        <v>34</v>
      </c>
      <c r="J95" s="50" t="s">
        <v>34</v>
      </c>
    </row>
    <row r="96" spans="1:10" x14ac:dyDescent="0.3">
      <c r="A96" s="4" t="s">
        <v>113</v>
      </c>
      <c r="B96" s="13">
        <v>67</v>
      </c>
      <c r="C96" s="13">
        <v>15</v>
      </c>
      <c r="D96" s="46">
        <v>22.388059701492502</v>
      </c>
      <c r="E96" s="13">
        <v>66</v>
      </c>
      <c r="F96" s="13">
        <v>14</v>
      </c>
      <c r="G96" s="48">
        <v>21.2121212121212</v>
      </c>
      <c r="H96" s="13">
        <v>0</v>
      </c>
      <c r="I96" s="13">
        <v>0</v>
      </c>
      <c r="J96" s="50">
        <v>0</v>
      </c>
    </row>
    <row r="97" spans="1:10" x14ac:dyDescent="0.3">
      <c r="A97" s="4" t="s">
        <v>114</v>
      </c>
      <c r="B97" s="13">
        <v>551</v>
      </c>
      <c r="C97" s="13">
        <v>251</v>
      </c>
      <c r="D97" s="46">
        <v>45.553539019963701</v>
      </c>
      <c r="E97" s="13">
        <v>529</v>
      </c>
      <c r="F97" s="13">
        <v>237</v>
      </c>
      <c r="G97" s="48">
        <v>44.801512287334603</v>
      </c>
      <c r="H97" s="13" t="s">
        <v>34</v>
      </c>
      <c r="I97" s="13" t="s">
        <v>34</v>
      </c>
      <c r="J97" s="50" t="s">
        <v>34</v>
      </c>
    </row>
    <row r="98" spans="1:10" x14ac:dyDescent="0.3">
      <c r="A98" s="4" t="s">
        <v>115</v>
      </c>
      <c r="B98" s="13">
        <v>1252</v>
      </c>
      <c r="C98" s="13">
        <v>437</v>
      </c>
      <c r="D98" s="46">
        <v>34.904153354632598</v>
      </c>
      <c r="E98" s="13">
        <v>1135</v>
      </c>
      <c r="F98" s="13">
        <v>372</v>
      </c>
      <c r="G98" s="48">
        <v>32.775330396475802</v>
      </c>
      <c r="H98" s="13">
        <v>49</v>
      </c>
      <c r="I98" s="13">
        <v>30</v>
      </c>
      <c r="J98" s="50">
        <v>61.224489795918402</v>
      </c>
    </row>
    <row r="99" spans="1:10" x14ac:dyDescent="0.3">
      <c r="A99" s="4" t="s">
        <v>116</v>
      </c>
      <c r="B99" s="13">
        <v>134</v>
      </c>
      <c r="C99" s="13">
        <v>52</v>
      </c>
      <c r="D99" s="46">
        <v>38.805970149253703</v>
      </c>
      <c r="E99" s="13" t="s">
        <v>34</v>
      </c>
      <c r="F99" s="13" t="s">
        <v>34</v>
      </c>
      <c r="G99" s="48" t="s">
        <v>34</v>
      </c>
      <c r="H99" s="13" t="s">
        <v>34</v>
      </c>
      <c r="I99" s="13" t="s">
        <v>34</v>
      </c>
      <c r="J99" s="50" t="s">
        <v>34</v>
      </c>
    </row>
    <row r="100" spans="1:10" x14ac:dyDescent="0.3">
      <c r="A100" s="4" t="s">
        <v>117</v>
      </c>
      <c r="B100" s="13">
        <v>333</v>
      </c>
      <c r="C100" s="13">
        <v>154</v>
      </c>
      <c r="D100" s="46">
        <v>46.246246246246201</v>
      </c>
      <c r="E100" s="13">
        <v>291</v>
      </c>
      <c r="F100" s="13">
        <v>121</v>
      </c>
      <c r="G100" s="48">
        <v>41.580756013745699</v>
      </c>
      <c r="H100" s="13">
        <v>34</v>
      </c>
      <c r="I100" s="13" t="s">
        <v>34</v>
      </c>
      <c r="J100" s="50" t="s">
        <v>34</v>
      </c>
    </row>
    <row r="101" spans="1:10" x14ac:dyDescent="0.3">
      <c r="A101" s="4" t="s">
        <v>22</v>
      </c>
      <c r="B101" s="13">
        <v>285</v>
      </c>
      <c r="C101" s="13">
        <v>97</v>
      </c>
      <c r="D101" s="46">
        <v>34.035087719298197</v>
      </c>
      <c r="E101" s="13">
        <v>277</v>
      </c>
      <c r="F101" s="13" t="s">
        <v>34</v>
      </c>
      <c r="G101" s="48" t="s">
        <v>34</v>
      </c>
      <c r="H101" s="13" t="s">
        <v>34</v>
      </c>
      <c r="I101" s="13" t="s">
        <v>34</v>
      </c>
      <c r="J101" s="50" t="s">
        <v>34</v>
      </c>
    </row>
    <row r="102" spans="1:10" x14ac:dyDescent="0.3">
      <c r="A102" s="4" t="s">
        <v>118</v>
      </c>
      <c r="B102" s="13">
        <v>2368</v>
      </c>
      <c r="C102" s="13">
        <v>248</v>
      </c>
      <c r="D102" s="46">
        <v>10.472972972973</v>
      </c>
      <c r="E102" s="13">
        <v>2066</v>
      </c>
      <c r="F102" s="13">
        <v>205</v>
      </c>
      <c r="G102" s="48">
        <v>9.9225556631171301</v>
      </c>
      <c r="H102" s="13">
        <v>69</v>
      </c>
      <c r="I102" s="13">
        <v>29</v>
      </c>
      <c r="J102" s="50">
        <v>42.028985507246396</v>
      </c>
    </row>
    <row r="103" spans="1:10" x14ac:dyDescent="0.3">
      <c r="A103" s="4" t="s">
        <v>119</v>
      </c>
      <c r="B103" s="13">
        <v>1709</v>
      </c>
      <c r="C103" s="13">
        <v>480</v>
      </c>
      <c r="D103" s="46">
        <v>28.086600351082499</v>
      </c>
      <c r="E103" s="13">
        <v>1478</v>
      </c>
      <c r="F103" s="13">
        <v>382</v>
      </c>
      <c r="G103" s="48">
        <v>25.845737483085301</v>
      </c>
      <c r="H103" s="13">
        <v>111</v>
      </c>
      <c r="I103" s="13">
        <v>67</v>
      </c>
      <c r="J103" s="50">
        <v>60.360360360360403</v>
      </c>
    </row>
    <row r="104" spans="1:10" ht="14.4" customHeight="1" x14ac:dyDescent="0.3">
      <c r="A104" s="690" t="s">
        <v>129</v>
      </c>
      <c r="B104" s="691"/>
      <c r="C104" s="691"/>
      <c r="D104" s="691"/>
      <c r="E104" s="691"/>
      <c r="F104" s="691"/>
      <c r="G104" s="691"/>
      <c r="H104" s="691"/>
      <c r="I104" s="691"/>
      <c r="J104" s="691"/>
    </row>
    <row r="105" spans="1:10" ht="14.4" customHeight="1" x14ac:dyDescent="0.3">
      <c r="A105" s="690" t="s">
        <v>24</v>
      </c>
      <c r="B105" s="691"/>
      <c r="C105" s="691"/>
      <c r="D105" s="691"/>
      <c r="E105" s="691"/>
      <c r="F105" s="691"/>
      <c r="G105" s="691"/>
      <c r="H105" s="691"/>
      <c r="I105" s="691"/>
      <c r="J105" s="691"/>
    </row>
    <row r="106" spans="1:10" ht="14.4" customHeight="1" x14ac:dyDescent="0.3">
      <c r="A106" s="690" t="s">
        <v>130</v>
      </c>
      <c r="B106" s="691"/>
      <c r="C106" s="691"/>
      <c r="D106" s="691"/>
      <c r="E106" s="691"/>
      <c r="F106" s="691"/>
      <c r="G106" s="691"/>
      <c r="H106" s="691"/>
      <c r="I106" s="691"/>
      <c r="J106" s="691"/>
    </row>
    <row r="107" spans="1:10" ht="14.4" customHeight="1" x14ac:dyDescent="0.3">
      <c r="A107" s="690" t="s">
        <v>26</v>
      </c>
      <c r="B107" s="691"/>
      <c r="C107" s="691"/>
      <c r="D107" s="691"/>
      <c r="E107" s="691"/>
      <c r="F107" s="691"/>
      <c r="G107" s="691"/>
      <c r="H107" s="691"/>
      <c r="I107" s="691"/>
      <c r="J107" s="691"/>
    </row>
  </sheetData>
  <mergeCells count="13">
    <mergeCell ref="A104:J104"/>
    <mergeCell ref="A105:J105"/>
    <mergeCell ref="A106:J106"/>
    <mergeCell ref="A107:J107"/>
    <mergeCell ref="A1:J1"/>
    <mergeCell ref="A2:J2"/>
    <mergeCell ref="A4:A6"/>
    <mergeCell ref="B4:D4"/>
    <mergeCell ref="E4:G4"/>
    <mergeCell ref="H4:J4"/>
    <mergeCell ref="C5:D5"/>
    <mergeCell ref="F5:G5"/>
    <mergeCell ref="I5:J5"/>
  </mergeCells>
  <pageMargins left="0.7" right="0.7" top="0.75" bottom="0.75" header="0.3" footer="0.3"/>
  <pageSetup paperSize="9" fitToHeight="0" orientation="landscape" horizontalDpi="300" verticalDpi="30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K25"/>
  <sheetViews>
    <sheetView workbookViewId="0">
      <pane ySplit="6" topLeftCell="A7" activePane="bottomLeft" state="frozen"/>
      <selection pane="bottomLeft" sqref="A1:J1"/>
    </sheetView>
  </sheetViews>
  <sheetFormatPr defaultColWidth="11.5546875" defaultRowHeight="14.4" x14ac:dyDescent="0.3"/>
  <cols>
    <col min="1" max="1" width="23.88671875" customWidth="1"/>
    <col min="2" max="10" width="11.21875" customWidth="1"/>
  </cols>
  <sheetData>
    <row r="1" spans="1:11" ht="21" x14ac:dyDescent="0.4">
      <c r="A1" s="692" t="s">
        <v>132</v>
      </c>
      <c r="B1" s="692"/>
      <c r="C1" s="692"/>
      <c r="D1" s="692"/>
      <c r="E1" s="692"/>
      <c r="F1" s="692"/>
      <c r="G1" s="692"/>
      <c r="H1" s="692"/>
      <c r="I1" s="692"/>
      <c r="J1" s="692"/>
    </row>
    <row r="2" spans="1:11" ht="21" x14ac:dyDescent="0.4">
      <c r="A2" s="692" t="s">
        <v>16</v>
      </c>
      <c r="B2" s="692"/>
      <c r="C2" s="692"/>
      <c r="D2" s="692"/>
      <c r="E2" s="692"/>
      <c r="F2" s="692"/>
      <c r="G2" s="692"/>
      <c r="H2" s="692"/>
      <c r="I2" s="692"/>
      <c r="J2" s="692"/>
    </row>
    <row r="3" spans="1:11" x14ac:dyDescent="0.3">
      <c r="A3" s="3"/>
      <c r="B3" s="3"/>
      <c r="C3" s="3"/>
      <c r="D3" s="3"/>
      <c r="E3" s="3"/>
      <c r="F3" s="3"/>
      <c r="G3" s="3"/>
      <c r="H3" s="3"/>
      <c r="I3" s="3"/>
      <c r="J3" s="3"/>
    </row>
    <row r="4" spans="1:11" x14ac:dyDescent="0.3">
      <c r="A4" s="693" t="s">
        <v>20</v>
      </c>
      <c r="B4" s="694" t="s">
        <v>21</v>
      </c>
      <c r="C4" s="694" t="s">
        <v>17</v>
      </c>
      <c r="D4" s="694" t="s">
        <v>17</v>
      </c>
      <c r="E4" s="694" t="s">
        <v>22</v>
      </c>
      <c r="F4" s="694" t="s">
        <v>17</v>
      </c>
      <c r="G4" s="694" t="s">
        <v>17</v>
      </c>
      <c r="H4" s="694" t="s">
        <v>23</v>
      </c>
      <c r="I4" s="694" t="s">
        <v>17</v>
      </c>
      <c r="J4" s="694" t="s">
        <v>17</v>
      </c>
      <c r="K4" t="s">
        <v>17</v>
      </c>
    </row>
    <row r="5" spans="1:11" x14ac:dyDescent="0.3">
      <c r="A5" s="693" t="s">
        <v>17</v>
      </c>
      <c r="B5" s="5" t="s">
        <v>127</v>
      </c>
      <c r="C5" s="695" t="s">
        <v>133</v>
      </c>
      <c r="D5" s="695" t="s">
        <v>17</v>
      </c>
      <c r="E5" s="5" t="s">
        <v>127</v>
      </c>
      <c r="F5" s="695" t="s">
        <v>133</v>
      </c>
      <c r="G5" s="695" t="s">
        <v>17</v>
      </c>
      <c r="H5" s="5" t="s">
        <v>127</v>
      </c>
      <c r="I5" s="695" t="s">
        <v>133</v>
      </c>
      <c r="J5" s="695" t="s">
        <v>17</v>
      </c>
      <c r="K5" t="s">
        <v>17</v>
      </c>
    </row>
    <row r="6" spans="1:11" x14ac:dyDescent="0.3">
      <c r="A6" s="693" t="s">
        <v>17</v>
      </c>
      <c r="B6" s="5" t="s">
        <v>125</v>
      </c>
      <c r="C6" s="5" t="s">
        <v>18</v>
      </c>
      <c r="D6" s="5" t="s">
        <v>126</v>
      </c>
      <c r="E6" s="5" t="s">
        <v>125</v>
      </c>
      <c r="F6" s="5" t="s">
        <v>18</v>
      </c>
      <c r="G6" s="5" t="s">
        <v>126</v>
      </c>
      <c r="H6" s="5" t="s">
        <v>125</v>
      </c>
      <c r="I6" s="5" t="s">
        <v>18</v>
      </c>
      <c r="J6" s="5" t="s">
        <v>126</v>
      </c>
      <c r="K6" t="s">
        <v>17</v>
      </c>
    </row>
    <row r="7" spans="1:11" x14ac:dyDescent="0.3">
      <c r="A7" s="3"/>
      <c r="B7" s="3"/>
      <c r="C7" s="3"/>
      <c r="D7" s="3"/>
      <c r="E7" s="3"/>
      <c r="F7" s="3"/>
      <c r="G7" s="3"/>
      <c r="H7" s="3"/>
      <c r="I7" s="3"/>
      <c r="J7" s="3"/>
    </row>
    <row r="8" spans="1:11" x14ac:dyDescent="0.3">
      <c r="A8" s="6" t="s">
        <v>1</v>
      </c>
      <c r="B8" s="14">
        <v>81674</v>
      </c>
      <c r="C8" s="14">
        <v>7593</v>
      </c>
      <c r="D8" s="53">
        <v>9.2967162132379908</v>
      </c>
      <c r="E8" s="14">
        <v>62013</v>
      </c>
      <c r="F8" s="14">
        <v>4791</v>
      </c>
      <c r="G8" s="55">
        <v>7.7257994291519498</v>
      </c>
      <c r="H8" s="14">
        <v>15344</v>
      </c>
      <c r="I8" s="14">
        <v>2388</v>
      </c>
      <c r="J8" s="57">
        <v>15.563086548488</v>
      </c>
    </row>
    <row r="9" spans="1:11" x14ac:dyDescent="0.3">
      <c r="A9" s="4" t="s">
        <v>2</v>
      </c>
      <c r="B9" s="13">
        <v>9994</v>
      </c>
      <c r="C9" s="13">
        <v>929</v>
      </c>
      <c r="D9" s="52">
        <v>9.2955773464078408</v>
      </c>
      <c r="E9" s="13">
        <v>6890</v>
      </c>
      <c r="F9" s="13">
        <v>504</v>
      </c>
      <c r="G9" s="54">
        <v>7.3149492017416504</v>
      </c>
      <c r="H9" s="13">
        <v>2450</v>
      </c>
      <c r="I9" s="13">
        <v>354</v>
      </c>
      <c r="J9" s="56">
        <v>14.4489795918367</v>
      </c>
    </row>
    <row r="10" spans="1:11" x14ac:dyDescent="0.3">
      <c r="A10" s="4" t="s">
        <v>3</v>
      </c>
      <c r="B10" s="13">
        <v>8101</v>
      </c>
      <c r="C10" s="13">
        <v>658</v>
      </c>
      <c r="D10" s="52">
        <v>8.12245401802247</v>
      </c>
      <c r="E10" s="13">
        <v>7714</v>
      </c>
      <c r="F10" s="13">
        <v>621</v>
      </c>
      <c r="G10" s="54">
        <v>8.0502981591910796</v>
      </c>
      <c r="H10" s="13">
        <v>141</v>
      </c>
      <c r="I10" s="13">
        <v>14</v>
      </c>
      <c r="J10" s="56">
        <v>9.9290780141843999</v>
      </c>
    </row>
    <row r="11" spans="1:11" x14ac:dyDescent="0.3">
      <c r="A11" s="4" t="s">
        <v>4</v>
      </c>
      <c r="B11" s="13">
        <v>4561</v>
      </c>
      <c r="C11" s="13">
        <v>404</v>
      </c>
      <c r="D11" s="52">
        <v>8.8577066432799807</v>
      </c>
      <c r="E11" s="13">
        <v>3414</v>
      </c>
      <c r="F11" s="13">
        <v>224</v>
      </c>
      <c r="G11" s="54">
        <v>6.5612185120093702</v>
      </c>
      <c r="H11" s="13">
        <v>876</v>
      </c>
      <c r="I11" s="13">
        <v>159</v>
      </c>
      <c r="J11" s="56">
        <v>18.150684931506799</v>
      </c>
    </row>
    <row r="12" spans="1:11" x14ac:dyDescent="0.3">
      <c r="A12" s="4" t="s">
        <v>5</v>
      </c>
      <c r="B12" s="13">
        <v>5387</v>
      </c>
      <c r="C12" s="13">
        <v>452</v>
      </c>
      <c r="D12" s="52">
        <v>8.3905698904770691</v>
      </c>
      <c r="E12" s="13">
        <v>4552</v>
      </c>
      <c r="F12" s="13">
        <v>342</v>
      </c>
      <c r="G12" s="54">
        <v>7.5131810193321602</v>
      </c>
      <c r="H12" s="13">
        <v>557</v>
      </c>
      <c r="I12" s="13">
        <v>86</v>
      </c>
      <c r="J12" s="56">
        <v>15.4398563734291</v>
      </c>
    </row>
    <row r="13" spans="1:11" x14ac:dyDescent="0.3">
      <c r="A13" s="4" t="s">
        <v>6</v>
      </c>
      <c r="B13" s="13">
        <v>1157</v>
      </c>
      <c r="C13" s="13">
        <v>118</v>
      </c>
      <c r="D13" s="52">
        <v>10.1987899740709</v>
      </c>
      <c r="E13" s="13">
        <v>579</v>
      </c>
      <c r="F13" s="13">
        <v>32</v>
      </c>
      <c r="G13" s="54">
        <v>5.5267702936096699</v>
      </c>
      <c r="H13" s="13">
        <v>520</v>
      </c>
      <c r="I13" s="13">
        <v>80</v>
      </c>
      <c r="J13" s="56">
        <v>15.384615384615399</v>
      </c>
    </row>
    <row r="14" spans="1:11" x14ac:dyDescent="0.3">
      <c r="A14" s="4" t="s">
        <v>7</v>
      </c>
      <c r="B14" s="13">
        <v>16749</v>
      </c>
      <c r="C14" s="13">
        <v>1402</v>
      </c>
      <c r="D14" s="52">
        <v>8.3706489939697892</v>
      </c>
      <c r="E14" s="13">
        <v>13463</v>
      </c>
      <c r="F14" s="13">
        <v>998</v>
      </c>
      <c r="G14" s="54">
        <v>7.4129094555448303</v>
      </c>
      <c r="H14" s="13">
        <v>2111</v>
      </c>
      <c r="I14" s="13">
        <v>289</v>
      </c>
      <c r="J14" s="56">
        <v>13.6901942207485</v>
      </c>
    </row>
    <row r="15" spans="1:11" x14ac:dyDescent="0.3">
      <c r="A15" s="4" t="s">
        <v>8</v>
      </c>
      <c r="B15" s="13">
        <v>3180</v>
      </c>
      <c r="C15" s="13">
        <v>278</v>
      </c>
      <c r="D15" s="52">
        <v>8.7421383647798692</v>
      </c>
      <c r="E15" s="13">
        <v>2995</v>
      </c>
      <c r="F15" s="13">
        <v>252</v>
      </c>
      <c r="G15" s="54">
        <v>8.4140233722871507</v>
      </c>
      <c r="H15" s="13">
        <v>68</v>
      </c>
      <c r="I15" s="13" t="s">
        <v>34</v>
      </c>
      <c r="J15" s="56" t="s">
        <v>34</v>
      </c>
    </row>
    <row r="16" spans="1:11" x14ac:dyDescent="0.3">
      <c r="A16" s="4" t="s">
        <v>9</v>
      </c>
      <c r="B16" s="13">
        <v>12426</v>
      </c>
      <c r="C16" s="13">
        <v>1525</v>
      </c>
      <c r="D16" s="52">
        <v>12.2726541123451</v>
      </c>
      <c r="E16" s="13">
        <v>4529</v>
      </c>
      <c r="F16" s="13">
        <v>317</v>
      </c>
      <c r="G16" s="54">
        <v>6.9993376021196703</v>
      </c>
      <c r="H16" s="13">
        <v>7052</v>
      </c>
      <c r="I16" s="13">
        <v>1123</v>
      </c>
      <c r="J16" s="56">
        <v>15.9245604083948</v>
      </c>
    </row>
    <row r="17" spans="1:10" x14ac:dyDescent="0.3">
      <c r="A17" s="4" t="s">
        <v>10</v>
      </c>
      <c r="B17" s="13">
        <v>5118</v>
      </c>
      <c r="C17" s="13">
        <v>449</v>
      </c>
      <c r="D17" s="52">
        <v>8.7729581867917208</v>
      </c>
      <c r="E17" s="13">
        <v>4600</v>
      </c>
      <c r="F17" s="13">
        <v>377</v>
      </c>
      <c r="G17" s="54">
        <v>8.1956521739130395</v>
      </c>
      <c r="H17" s="13">
        <v>312</v>
      </c>
      <c r="I17" s="13">
        <v>63</v>
      </c>
      <c r="J17" s="56">
        <v>20.192307692307701</v>
      </c>
    </row>
    <row r="18" spans="1:10" x14ac:dyDescent="0.3">
      <c r="A18" s="4" t="s">
        <v>11</v>
      </c>
      <c r="B18" s="13">
        <v>3710</v>
      </c>
      <c r="C18" s="13">
        <v>323</v>
      </c>
      <c r="D18" s="52">
        <v>8.7061994609164408</v>
      </c>
      <c r="E18" s="13">
        <v>3459</v>
      </c>
      <c r="F18" s="13">
        <v>286</v>
      </c>
      <c r="G18" s="54">
        <v>8.26828563168546</v>
      </c>
      <c r="H18" s="13">
        <v>127</v>
      </c>
      <c r="I18" s="13">
        <v>26</v>
      </c>
      <c r="J18" s="56">
        <v>20.4724409448819</v>
      </c>
    </row>
    <row r="19" spans="1:10" x14ac:dyDescent="0.3">
      <c r="A19" s="4" t="s">
        <v>12</v>
      </c>
      <c r="B19" s="13">
        <v>1487</v>
      </c>
      <c r="C19" s="13">
        <v>128</v>
      </c>
      <c r="D19" s="52">
        <v>8.6079354404841997</v>
      </c>
      <c r="E19" s="13">
        <v>1411</v>
      </c>
      <c r="F19" s="13">
        <v>121</v>
      </c>
      <c r="G19" s="54">
        <v>8.5754783841247306</v>
      </c>
      <c r="H19" s="13">
        <v>27</v>
      </c>
      <c r="I19" s="13" t="s">
        <v>34</v>
      </c>
      <c r="J19" s="56" t="s">
        <v>34</v>
      </c>
    </row>
    <row r="20" spans="1:10" x14ac:dyDescent="0.3">
      <c r="A20" s="4" t="s">
        <v>13</v>
      </c>
      <c r="B20" s="13">
        <v>3961</v>
      </c>
      <c r="C20" s="13">
        <v>348</v>
      </c>
      <c r="D20" s="52">
        <v>8.7856601868215094</v>
      </c>
      <c r="E20" s="13">
        <v>3823</v>
      </c>
      <c r="F20" s="13">
        <v>334</v>
      </c>
      <c r="G20" s="54">
        <v>8.7365942976719904</v>
      </c>
      <c r="H20" s="13">
        <v>51</v>
      </c>
      <c r="I20" s="13" t="s">
        <v>34</v>
      </c>
      <c r="J20" s="56" t="s">
        <v>34</v>
      </c>
    </row>
    <row r="21" spans="1:10" x14ac:dyDescent="0.3">
      <c r="A21" s="4" t="s">
        <v>14</v>
      </c>
      <c r="B21" s="13">
        <v>5836</v>
      </c>
      <c r="C21" s="13">
        <v>577</v>
      </c>
      <c r="D21" s="52">
        <v>9.8869088416723798</v>
      </c>
      <c r="E21" s="13">
        <v>4581</v>
      </c>
      <c r="F21" s="13">
        <v>383</v>
      </c>
      <c r="G21" s="54">
        <v>8.3606199519755506</v>
      </c>
      <c r="H21" s="13">
        <v>1048</v>
      </c>
      <c r="I21" s="13">
        <v>172</v>
      </c>
      <c r="J21" s="56">
        <v>16.412213740458</v>
      </c>
    </row>
    <row r="22" spans="1:10" ht="24" customHeight="1" x14ac:dyDescent="0.3">
      <c r="A22" s="690" t="s">
        <v>134</v>
      </c>
      <c r="B22" s="691"/>
      <c r="C22" s="691"/>
      <c r="D22" s="691"/>
      <c r="E22" s="691"/>
      <c r="F22" s="691"/>
      <c r="G22" s="691"/>
      <c r="H22" s="691"/>
      <c r="I22" s="691"/>
      <c r="J22" s="691"/>
    </row>
    <row r="23" spans="1:10" ht="14.4" customHeight="1" x14ac:dyDescent="0.3">
      <c r="A23" s="690" t="s">
        <v>24</v>
      </c>
      <c r="B23" s="691"/>
      <c r="C23" s="691"/>
      <c r="D23" s="691"/>
      <c r="E23" s="691"/>
      <c r="F23" s="691"/>
      <c r="G23" s="691"/>
      <c r="H23" s="691"/>
      <c r="I23" s="691"/>
      <c r="J23" s="691"/>
    </row>
    <row r="24" spans="1:10" ht="14.4" customHeight="1" x14ac:dyDescent="0.3">
      <c r="A24" s="690" t="s">
        <v>130</v>
      </c>
      <c r="B24" s="691"/>
      <c r="C24" s="691"/>
      <c r="D24" s="691"/>
      <c r="E24" s="691"/>
      <c r="F24" s="691"/>
      <c r="G24" s="691"/>
      <c r="H24" s="691"/>
      <c r="I24" s="691"/>
      <c r="J24" s="691"/>
    </row>
    <row r="25" spans="1:10" ht="14.4" customHeight="1" x14ac:dyDescent="0.3">
      <c r="A25" s="690" t="s">
        <v>26</v>
      </c>
      <c r="B25" s="691"/>
      <c r="C25" s="691"/>
      <c r="D25" s="691"/>
      <c r="E25" s="691"/>
      <c r="F25" s="691"/>
      <c r="G25" s="691"/>
      <c r="H25" s="691"/>
      <c r="I25" s="691"/>
      <c r="J25" s="691"/>
    </row>
  </sheetData>
  <mergeCells count="13">
    <mergeCell ref="A22:J22"/>
    <mergeCell ref="A23:J23"/>
    <mergeCell ref="A24:J24"/>
    <mergeCell ref="A25:J25"/>
    <mergeCell ref="A1:J1"/>
    <mergeCell ref="A2:J2"/>
    <mergeCell ref="A4:A6"/>
    <mergeCell ref="B4:D4"/>
    <mergeCell ref="E4:G4"/>
    <mergeCell ref="H4:J4"/>
    <mergeCell ref="C5:D5"/>
    <mergeCell ref="F5:G5"/>
    <mergeCell ref="I5:J5"/>
  </mergeCells>
  <pageMargins left="0.7" right="0.7" top="0.75" bottom="0.75" header="0.3" footer="0.3"/>
  <pageSetup paperSize="9" fitToHeight="0" orientation="landscape" horizontalDpi="300" verticalDpi="30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78</vt:i4>
      </vt:variant>
      <vt:variant>
        <vt:lpstr>Named Ranges</vt:lpstr>
      </vt:variant>
      <vt:variant>
        <vt:i4>77</vt:i4>
      </vt:variant>
    </vt:vector>
  </HeadingPairs>
  <TitlesOfParts>
    <vt:vector size="155" baseType="lpstr">
      <vt:lpstr>Table of Contents</vt:lpstr>
      <vt:lpstr>Tab 1a</vt:lpstr>
      <vt:lpstr>Tab 1b</vt:lpstr>
      <vt:lpstr>Tab 1c</vt:lpstr>
      <vt:lpstr>Tab 1d</vt:lpstr>
      <vt:lpstr>Tab 2a</vt:lpstr>
      <vt:lpstr>Tab 2b</vt:lpstr>
      <vt:lpstr>Tab 2c</vt:lpstr>
      <vt:lpstr>Tab 3a i</vt:lpstr>
      <vt:lpstr>Tab 3b i</vt:lpstr>
      <vt:lpstr>Tab 3c i</vt:lpstr>
      <vt:lpstr>Tab 3a ii</vt:lpstr>
      <vt:lpstr>Tab 3b ii</vt:lpstr>
      <vt:lpstr>Tab 3c ii</vt:lpstr>
      <vt:lpstr>Tab 4a</vt:lpstr>
      <vt:lpstr>Tab 4b</vt:lpstr>
      <vt:lpstr>Tab 4c</vt:lpstr>
      <vt:lpstr>Tab 4d</vt:lpstr>
      <vt:lpstr>Tab 5a</vt:lpstr>
      <vt:lpstr>Tab 5b</vt:lpstr>
      <vt:lpstr>Tab 5c</vt:lpstr>
      <vt:lpstr>Tab 5d</vt:lpstr>
      <vt:lpstr>Tab 6a</vt:lpstr>
      <vt:lpstr>Tab 6b</vt:lpstr>
      <vt:lpstr>Tab 7a</vt:lpstr>
      <vt:lpstr>Tab 7b</vt:lpstr>
      <vt:lpstr>Tab 7c</vt:lpstr>
      <vt:lpstr>Tab 8a</vt:lpstr>
      <vt:lpstr>Tab 8b</vt:lpstr>
      <vt:lpstr>Tab 8c</vt:lpstr>
      <vt:lpstr>Tab 11a i</vt:lpstr>
      <vt:lpstr>Tab 11a ii+iii</vt:lpstr>
      <vt:lpstr>Tab 12a i</vt:lpstr>
      <vt:lpstr>Tab 12a ii+iii</vt:lpstr>
      <vt:lpstr>Tab 14a i</vt:lpstr>
      <vt:lpstr>Tab 14a ii</vt:lpstr>
      <vt:lpstr>Tab 14a iii</vt:lpstr>
      <vt:lpstr>Tab 14b i</vt:lpstr>
      <vt:lpstr>Tab 14b ii</vt:lpstr>
      <vt:lpstr>Tab 14b iii</vt:lpstr>
      <vt:lpstr>Tab 14c i</vt:lpstr>
      <vt:lpstr>Tab 14c ii</vt:lpstr>
      <vt:lpstr>Tab 14c iii</vt:lpstr>
      <vt:lpstr>Tab 15a i</vt:lpstr>
      <vt:lpstr>Tab 15a ii</vt:lpstr>
      <vt:lpstr>Tab 15a iii</vt:lpstr>
      <vt:lpstr>Tab 15c</vt:lpstr>
      <vt:lpstr>Tab 16a i</vt:lpstr>
      <vt:lpstr>Tab 16a ii</vt:lpstr>
      <vt:lpstr>Tab 16a iii</vt:lpstr>
      <vt:lpstr>Tab 16c</vt:lpstr>
      <vt:lpstr>Tab 17a i</vt:lpstr>
      <vt:lpstr>Tab 17a ii</vt:lpstr>
      <vt:lpstr>Tab 17a iii</vt:lpstr>
      <vt:lpstr>Tab 17c</vt:lpstr>
      <vt:lpstr>Tab 18a i</vt:lpstr>
      <vt:lpstr>Tab 18a ii+iii</vt:lpstr>
      <vt:lpstr>Tab 19a i</vt:lpstr>
      <vt:lpstr>Tab 19a ii+iii</vt:lpstr>
      <vt:lpstr>Tab 20a i</vt:lpstr>
      <vt:lpstr>Tab 20a ii</vt:lpstr>
      <vt:lpstr>Tab 20a iii</vt:lpstr>
      <vt:lpstr>Tab 20c</vt:lpstr>
      <vt:lpstr>Tab 21a i</vt:lpstr>
      <vt:lpstr>Tab 21a ii+iii</vt:lpstr>
      <vt:lpstr>Tab 22a i</vt:lpstr>
      <vt:lpstr>Tab 22a ii+iii</vt:lpstr>
      <vt:lpstr>Tab 22c</vt:lpstr>
      <vt:lpstr>Tab 23a i</vt:lpstr>
      <vt:lpstr>Tab 23a ii+iii</vt:lpstr>
      <vt:lpstr>Tab 23c</vt:lpstr>
      <vt:lpstr>Tab 24a i</vt:lpstr>
      <vt:lpstr>Tab 24a ii+iii</vt:lpstr>
      <vt:lpstr>Tab 24c</vt:lpstr>
      <vt:lpstr>Tab 15-24b i</vt:lpstr>
      <vt:lpstr>Tab 15-24b ii</vt:lpstr>
      <vt:lpstr>Tab 15-24b iii</vt:lpstr>
      <vt:lpstr>Tab 25a</vt:lpstr>
      <vt:lpstr>'Tab 11a i'!Print_Titles</vt:lpstr>
      <vt:lpstr>'Tab 11a ii+iii'!Print_Titles</vt:lpstr>
      <vt:lpstr>'Tab 12a i'!Print_Titles</vt:lpstr>
      <vt:lpstr>'Tab 12a ii+iii'!Print_Titles</vt:lpstr>
      <vt:lpstr>'Tab 14a i'!Print_Titles</vt:lpstr>
      <vt:lpstr>'Tab 14a ii'!Print_Titles</vt:lpstr>
      <vt:lpstr>'Tab 14a iii'!Print_Titles</vt:lpstr>
      <vt:lpstr>'Tab 14b i'!Print_Titles</vt:lpstr>
      <vt:lpstr>'Tab 14b ii'!Print_Titles</vt:lpstr>
      <vt:lpstr>'Tab 14b iii'!Print_Titles</vt:lpstr>
      <vt:lpstr>'Tab 14c i'!Print_Titles</vt:lpstr>
      <vt:lpstr>'Tab 14c ii'!Print_Titles</vt:lpstr>
      <vt:lpstr>'Tab 14c iii'!Print_Titles</vt:lpstr>
      <vt:lpstr>'Tab 15-24b i'!Print_Titles</vt:lpstr>
      <vt:lpstr>'Tab 15-24b ii'!Print_Titles</vt:lpstr>
      <vt:lpstr>'Tab 15-24b iii'!Print_Titles</vt:lpstr>
      <vt:lpstr>'Tab 15a i'!Print_Titles</vt:lpstr>
      <vt:lpstr>'Tab 15a ii'!Print_Titles</vt:lpstr>
      <vt:lpstr>'Tab 15a iii'!Print_Titles</vt:lpstr>
      <vt:lpstr>'Tab 15c'!Print_Titles</vt:lpstr>
      <vt:lpstr>'Tab 16a i'!Print_Titles</vt:lpstr>
      <vt:lpstr>'Tab 16a ii'!Print_Titles</vt:lpstr>
      <vt:lpstr>'Tab 16a iii'!Print_Titles</vt:lpstr>
      <vt:lpstr>'Tab 16c'!Print_Titles</vt:lpstr>
      <vt:lpstr>'Tab 17a i'!Print_Titles</vt:lpstr>
      <vt:lpstr>'Tab 17a ii'!Print_Titles</vt:lpstr>
      <vt:lpstr>'Tab 17a iii'!Print_Titles</vt:lpstr>
      <vt:lpstr>'Tab 17c'!Print_Titles</vt:lpstr>
      <vt:lpstr>'Tab 18a i'!Print_Titles</vt:lpstr>
      <vt:lpstr>'Tab 18a ii+iii'!Print_Titles</vt:lpstr>
      <vt:lpstr>'Tab 19a i'!Print_Titles</vt:lpstr>
      <vt:lpstr>'Tab 19a ii+iii'!Print_Titles</vt:lpstr>
      <vt:lpstr>'Tab 1a'!Print_Titles</vt:lpstr>
      <vt:lpstr>'Tab 1b'!Print_Titles</vt:lpstr>
      <vt:lpstr>'Tab 1c'!Print_Titles</vt:lpstr>
      <vt:lpstr>'Tab 1d'!Print_Titles</vt:lpstr>
      <vt:lpstr>'Tab 20a i'!Print_Titles</vt:lpstr>
      <vt:lpstr>'Tab 20a ii'!Print_Titles</vt:lpstr>
      <vt:lpstr>'Tab 20a iii'!Print_Titles</vt:lpstr>
      <vt:lpstr>'Tab 20c'!Print_Titles</vt:lpstr>
      <vt:lpstr>'Tab 21a i'!Print_Titles</vt:lpstr>
      <vt:lpstr>'Tab 21a ii+iii'!Print_Titles</vt:lpstr>
      <vt:lpstr>'Tab 22a i'!Print_Titles</vt:lpstr>
      <vt:lpstr>'Tab 22a ii+iii'!Print_Titles</vt:lpstr>
      <vt:lpstr>'Tab 22c'!Print_Titles</vt:lpstr>
      <vt:lpstr>'Tab 23a i'!Print_Titles</vt:lpstr>
      <vt:lpstr>'Tab 23a ii+iii'!Print_Titles</vt:lpstr>
      <vt:lpstr>'Tab 23c'!Print_Titles</vt:lpstr>
      <vt:lpstr>'Tab 24a i'!Print_Titles</vt:lpstr>
      <vt:lpstr>'Tab 24a ii+iii'!Print_Titles</vt:lpstr>
      <vt:lpstr>'Tab 24c'!Print_Titles</vt:lpstr>
      <vt:lpstr>'Tab 25a'!Print_Titles</vt:lpstr>
      <vt:lpstr>'Tab 2a'!Print_Titles</vt:lpstr>
      <vt:lpstr>'Tab 2b'!Print_Titles</vt:lpstr>
      <vt:lpstr>'Tab 2c'!Print_Titles</vt:lpstr>
      <vt:lpstr>'Tab 3a i'!Print_Titles</vt:lpstr>
      <vt:lpstr>'Tab 3a ii'!Print_Titles</vt:lpstr>
      <vt:lpstr>'Tab 3b i'!Print_Titles</vt:lpstr>
      <vt:lpstr>'Tab 3b ii'!Print_Titles</vt:lpstr>
      <vt:lpstr>'Tab 3c i'!Print_Titles</vt:lpstr>
      <vt:lpstr>'Tab 3c ii'!Print_Titles</vt:lpstr>
      <vt:lpstr>'Tab 4a'!Print_Titles</vt:lpstr>
      <vt:lpstr>'Tab 4b'!Print_Titles</vt:lpstr>
      <vt:lpstr>'Tab 4c'!Print_Titles</vt:lpstr>
      <vt:lpstr>'Tab 4d'!Print_Titles</vt:lpstr>
      <vt:lpstr>'Tab 5a'!Print_Titles</vt:lpstr>
      <vt:lpstr>'Tab 5b'!Print_Titles</vt:lpstr>
      <vt:lpstr>'Tab 5c'!Print_Titles</vt:lpstr>
      <vt:lpstr>'Tab 5d'!Print_Titles</vt:lpstr>
      <vt:lpstr>'Tab 6a'!Print_Titles</vt:lpstr>
      <vt:lpstr>'Tab 6b'!Print_Titles</vt:lpstr>
      <vt:lpstr>'Tab 7a'!Print_Titles</vt:lpstr>
      <vt:lpstr>'Tab 7b'!Print_Titles</vt:lpstr>
      <vt:lpstr>'Tab 7c'!Print_Titles</vt:lpstr>
      <vt:lpstr>'Tab 8a'!Print_Titles</vt:lpstr>
      <vt:lpstr>'Tab 8b'!Print_Titles</vt:lpstr>
      <vt:lpstr>'Tab 8c'!Print_Titles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DC20885</dc:creator>
  <cp:lastModifiedBy>Alyson Holland</cp:lastModifiedBy>
  <dcterms:created xsi:type="dcterms:W3CDTF">2023-03-02T08:48:36Z</dcterms:created>
  <dcterms:modified xsi:type="dcterms:W3CDTF">2023-05-12T16:30:28Z</dcterms:modified>
</cp:coreProperties>
</file>