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EP Review Committee\2020\"/>
    </mc:Choice>
  </mc:AlternateContent>
  <bookViews>
    <workbookView xWindow="0" yWindow="0" windowWidth="28800" windowHeight="11835"/>
  </bookViews>
  <sheets>
    <sheet name="BEP comparison" sheetId="1" r:id="rId1"/>
    <sheet name="Fiscal Capacity comparisio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7" i="1"/>
  <c r="I8" i="1"/>
  <c r="I12" i="1"/>
  <c r="I13" i="1"/>
  <c r="I14" i="1"/>
  <c r="I15" i="1"/>
  <c r="I16" i="1"/>
  <c r="I19" i="1"/>
  <c r="I20" i="1"/>
  <c r="I21" i="1"/>
  <c r="I22" i="1"/>
  <c r="I23" i="1"/>
  <c r="I24" i="1"/>
  <c r="I28" i="1"/>
  <c r="I29" i="1"/>
  <c r="I33" i="1"/>
  <c r="I34" i="1"/>
  <c r="I35" i="1"/>
  <c r="I39" i="1"/>
  <c r="I43" i="1"/>
  <c r="I44" i="1"/>
  <c r="I45" i="1"/>
  <c r="I46" i="1"/>
  <c r="I48" i="1"/>
  <c r="I54" i="1"/>
  <c r="I56" i="1"/>
  <c r="I57" i="1"/>
  <c r="I60" i="1"/>
  <c r="I62" i="1"/>
  <c r="I73" i="1"/>
  <c r="I76" i="1"/>
  <c r="I82" i="1"/>
  <c r="I83" i="1"/>
  <c r="I84" i="1"/>
  <c r="I85" i="1"/>
  <c r="I86" i="1"/>
  <c r="I87" i="1"/>
  <c r="I88" i="1"/>
  <c r="I91" i="1"/>
  <c r="I94" i="1"/>
  <c r="I95" i="1"/>
  <c r="I99" i="1"/>
  <c r="I108" i="1"/>
  <c r="I111" i="1"/>
  <c r="I112" i="1"/>
  <c r="I113" i="1"/>
  <c r="I114" i="1"/>
  <c r="I117" i="1"/>
  <c r="I128" i="1"/>
  <c r="I129" i="1"/>
  <c r="I130" i="1"/>
  <c r="I132" i="1"/>
  <c r="I136" i="1"/>
  <c r="I137" i="1"/>
  <c r="I142" i="1"/>
  <c r="I6" i="1"/>
  <c r="G25" i="1"/>
  <c r="G26" i="1"/>
  <c r="G27" i="1"/>
  <c r="G30" i="1"/>
  <c r="G31" i="1"/>
  <c r="G32" i="1"/>
  <c r="G36" i="1"/>
  <c r="G37" i="1"/>
  <c r="G38" i="1"/>
  <c r="G40" i="1"/>
  <c r="G41" i="1"/>
  <c r="G42" i="1"/>
  <c r="G47" i="1"/>
  <c r="G49" i="1"/>
  <c r="G50" i="1"/>
  <c r="G51" i="1"/>
  <c r="G52" i="1"/>
  <c r="G53" i="1"/>
  <c r="G55" i="1"/>
  <c r="G59" i="1"/>
  <c r="G61" i="1"/>
  <c r="G63" i="1"/>
  <c r="G64" i="1"/>
  <c r="G65" i="1"/>
  <c r="G66" i="1"/>
  <c r="G67" i="1"/>
  <c r="G68" i="1"/>
  <c r="G69" i="1"/>
  <c r="G70" i="1"/>
  <c r="G71" i="1"/>
  <c r="G72" i="1"/>
  <c r="G74" i="1"/>
  <c r="G75" i="1"/>
  <c r="G77" i="1"/>
  <c r="G78" i="1"/>
  <c r="G79" i="1"/>
  <c r="G80" i="1"/>
  <c r="G81" i="1"/>
  <c r="G89" i="1"/>
  <c r="G90" i="1"/>
  <c r="G92" i="1"/>
  <c r="G96" i="1"/>
  <c r="G97" i="1"/>
  <c r="G98" i="1"/>
  <c r="G100" i="1"/>
  <c r="G101" i="1"/>
  <c r="G102" i="1"/>
  <c r="G103" i="1"/>
  <c r="G104" i="1"/>
  <c r="G106" i="1"/>
  <c r="G107" i="1"/>
  <c r="G109" i="1"/>
  <c r="G110" i="1"/>
  <c r="G115" i="1"/>
  <c r="G116" i="1"/>
  <c r="G118" i="1"/>
  <c r="G119" i="1"/>
  <c r="G120" i="1"/>
  <c r="G121" i="1"/>
  <c r="G122" i="1"/>
  <c r="G123" i="1"/>
  <c r="G124" i="1"/>
  <c r="G125" i="1"/>
  <c r="G126" i="1"/>
  <c r="G127" i="1"/>
  <c r="G131" i="1"/>
  <c r="G133" i="1"/>
  <c r="G134" i="1"/>
  <c r="G135" i="1"/>
  <c r="G138" i="1"/>
  <c r="G139" i="1"/>
  <c r="G141" i="1"/>
  <c r="G143" i="1"/>
  <c r="G144" i="1"/>
  <c r="G145" i="1"/>
  <c r="G146" i="1"/>
  <c r="G147" i="1"/>
  <c r="G9" i="1"/>
  <c r="G10" i="1"/>
  <c r="G11" i="1"/>
  <c r="G17" i="1"/>
  <c r="G18" i="1"/>
  <c r="E146" i="3" l="1"/>
  <c r="F146" i="3" s="1"/>
  <c r="E145" i="3"/>
  <c r="G145" i="3" s="1"/>
  <c r="E144" i="3"/>
  <c r="G144" i="3" s="1"/>
  <c r="E143" i="3"/>
  <c r="G143" i="3" s="1"/>
  <c r="E142" i="3"/>
  <c r="G142" i="3" s="1"/>
  <c r="E141" i="3"/>
  <c r="G141" i="3" s="1"/>
  <c r="E140" i="3"/>
  <c r="F140" i="3" s="1"/>
  <c r="E139" i="3"/>
  <c r="G139" i="3" s="1"/>
  <c r="E138" i="3"/>
  <c r="F138" i="3" s="1"/>
  <c r="E137" i="3"/>
  <c r="G137" i="3" s="1"/>
  <c r="E136" i="3"/>
  <c r="G136" i="3" s="1"/>
  <c r="E135" i="3"/>
  <c r="G135" i="3" s="1"/>
  <c r="E134" i="3"/>
  <c r="G134" i="3" s="1"/>
  <c r="E133" i="3"/>
  <c r="G133" i="3" s="1"/>
  <c r="E132" i="3"/>
  <c r="F132" i="3" s="1"/>
  <c r="E131" i="3"/>
  <c r="G131" i="3" s="1"/>
  <c r="E130" i="3"/>
  <c r="F130" i="3" s="1"/>
  <c r="E129" i="3"/>
  <c r="G129" i="3" s="1"/>
  <c r="E128" i="3"/>
  <c r="G128" i="3" s="1"/>
  <c r="E127" i="3"/>
  <c r="F127" i="3" s="1"/>
  <c r="E126" i="3"/>
  <c r="G126" i="3" s="1"/>
  <c r="E125" i="3"/>
  <c r="G125" i="3" s="1"/>
  <c r="E124" i="3"/>
  <c r="F124" i="3" s="1"/>
  <c r="E123" i="3"/>
  <c r="G123" i="3" s="1"/>
  <c r="E122" i="3"/>
  <c r="F122" i="3" s="1"/>
  <c r="E121" i="3"/>
  <c r="G121" i="3" s="1"/>
  <c r="E120" i="3"/>
  <c r="G120" i="3" s="1"/>
  <c r="E119" i="3"/>
  <c r="G119" i="3" s="1"/>
  <c r="E118" i="3"/>
  <c r="G118" i="3" s="1"/>
  <c r="E117" i="3"/>
  <c r="G117" i="3" s="1"/>
  <c r="E116" i="3"/>
  <c r="F116" i="3" s="1"/>
  <c r="E115" i="3"/>
  <c r="G115" i="3" s="1"/>
  <c r="E114" i="3"/>
  <c r="F114" i="3" s="1"/>
  <c r="E113" i="3"/>
  <c r="G113" i="3" s="1"/>
  <c r="E112" i="3"/>
  <c r="G112" i="3" s="1"/>
  <c r="E111" i="3"/>
  <c r="G111" i="3" s="1"/>
  <c r="E110" i="3"/>
  <c r="G110" i="3" s="1"/>
  <c r="E109" i="3"/>
  <c r="G109" i="3" s="1"/>
  <c r="E108" i="3"/>
  <c r="F108" i="3" s="1"/>
  <c r="E107" i="3"/>
  <c r="G107" i="3" s="1"/>
  <c r="E106" i="3"/>
  <c r="F106" i="3" s="1"/>
  <c r="E105" i="3"/>
  <c r="G105" i="3" s="1"/>
  <c r="E104" i="3"/>
  <c r="G104" i="3" s="1"/>
  <c r="E103" i="3"/>
  <c r="G103" i="3" s="1"/>
  <c r="E102" i="3"/>
  <c r="G102" i="3" s="1"/>
  <c r="E101" i="3"/>
  <c r="G101" i="3" s="1"/>
  <c r="E100" i="3"/>
  <c r="F100" i="3" s="1"/>
  <c r="E99" i="3"/>
  <c r="G99" i="3" s="1"/>
  <c r="E98" i="3"/>
  <c r="F98" i="3" s="1"/>
  <c r="E97" i="3"/>
  <c r="G97" i="3" s="1"/>
  <c r="E96" i="3"/>
  <c r="F96" i="3" s="1"/>
  <c r="E95" i="3"/>
  <c r="G95" i="3" s="1"/>
  <c r="E94" i="3"/>
  <c r="G94" i="3" s="1"/>
  <c r="E93" i="3"/>
  <c r="G93" i="3" s="1"/>
  <c r="E92" i="3"/>
  <c r="F92" i="3" s="1"/>
  <c r="E91" i="3"/>
  <c r="G91" i="3" s="1"/>
  <c r="E90" i="3"/>
  <c r="F90" i="3" s="1"/>
  <c r="E89" i="3"/>
  <c r="G89" i="3" s="1"/>
  <c r="E88" i="3"/>
  <c r="F88" i="3" s="1"/>
  <c r="E87" i="3"/>
  <c r="G87" i="3" s="1"/>
  <c r="E86" i="3"/>
  <c r="G86" i="3" s="1"/>
  <c r="E85" i="3"/>
  <c r="G85" i="3" s="1"/>
  <c r="E84" i="3"/>
  <c r="F84" i="3" s="1"/>
  <c r="E83" i="3"/>
  <c r="G83" i="3" s="1"/>
  <c r="E82" i="3"/>
  <c r="F82" i="3" s="1"/>
  <c r="E81" i="3"/>
  <c r="G81" i="3" s="1"/>
  <c r="E80" i="3"/>
  <c r="G80" i="3" s="1"/>
  <c r="E79" i="3"/>
  <c r="F79" i="3" s="1"/>
  <c r="E78" i="3"/>
  <c r="G78" i="3" s="1"/>
  <c r="E77" i="3"/>
  <c r="F77" i="3" s="1"/>
  <c r="E76" i="3"/>
  <c r="F76" i="3" s="1"/>
  <c r="E75" i="3"/>
  <c r="G75" i="3" s="1"/>
  <c r="E74" i="3"/>
  <c r="F74" i="3" s="1"/>
  <c r="E73" i="3"/>
  <c r="G73" i="3" s="1"/>
  <c r="E72" i="3"/>
  <c r="G72" i="3" s="1"/>
  <c r="E71" i="3"/>
  <c r="G71" i="3" s="1"/>
  <c r="E70" i="3"/>
  <c r="G70" i="3" s="1"/>
  <c r="E69" i="3"/>
  <c r="F69" i="3" s="1"/>
  <c r="E68" i="3"/>
  <c r="F68" i="3" s="1"/>
  <c r="E67" i="3"/>
  <c r="G67" i="3" s="1"/>
  <c r="E66" i="3"/>
  <c r="F66" i="3" s="1"/>
  <c r="E65" i="3"/>
  <c r="G65" i="3" s="1"/>
  <c r="E64" i="3"/>
  <c r="G64" i="3" s="1"/>
  <c r="E63" i="3"/>
  <c r="G63" i="3" s="1"/>
  <c r="E62" i="3"/>
  <c r="G62" i="3" s="1"/>
  <c r="E61" i="3"/>
  <c r="F61" i="3" s="1"/>
  <c r="E60" i="3"/>
  <c r="F60" i="3" s="1"/>
  <c r="E59" i="3"/>
  <c r="G59" i="3" s="1"/>
  <c r="E58" i="3"/>
  <c r="G58" i="3" s="1"/>
  <c r="E57" i="3"/>
  <c r="G57" i="3" s="1"/>
  <c r="E56" i="3"/>
  <c r="G56" i="3" s="1"/>
  <c r="E55" i="3"/>
  <c r="F55" i="3" s="1"/>
  <c r="E54" i="3"/>
  <c r="G54" i="3" s="1"/>
  <c r="E53" i="3"/>
  <c r="F53" i="3" s="1"/>
  <c r="E52" i="3"/>
  <c r="F52" i="3" s="1"/>
  <c r="E51" i="3"/>
  <c r="G51" i="3" s="1"/>
  <c r="E50" i="3"/>
  <c r="F50" i="3" s="1"/>
  <c r="E49" i="3"/>
  <c r="G49" i="3" s="1"/>
  <c r="E48" i="3"/>
  <c r="G48" i="3" s="1"/>
  <c r="E47" i="3"/>
  <c r="G47" i="3" s="1"/>
  <c r="E46" i="3"/>
  <c r="G46" i="3" s="1"/>
  <c r="E45" i="3"/>
  <c r="F45" i="3" s="1"/>
  <c r="E44" i="3"/>
  <c r="F44" i="3" s="1"/>
  <c r="E43" i="3"/>
  <c r="G43" i="3" s="1"/>
  <c r="E42" i="3"/>
  <c r="G42" i="3" s="1"/>
  <c r="E41" i="3"/>
  <c r="G41" i="3" s="1"/>
  <c r="E40" i="3"/>
  <c r="G40" i="3" s="1"/>
  <c r="E39" i="3"/>
  <c r="G39" i="3" s="1"/>
  <c r="E38" i="3"/>
  <c r="G38" i="3" s="1"/>
  <c r="E37" i="3"/>
  <c r="F37" i="3" s="1"/>
  <c r="E36" i="3"/>
  <c r="F36" i="3" s="1"/>
  <c r="E35" i="3"/>
  <c r="G35" i="3" s="1"/>
  <c r="E34" i="3"/>
  <c r="G34" i="3" s="1"/>
  <c r="E33" i="3"/>
  <c r="G33" i="3" s="1"/>
  <c r="E32" i="3"/>
  <c r="G32" i="3" s="1"/>
  <c r="E31" i="3"/>
  <c r="G31" i="3" s="1"/>
  <c r="E30" i="3"/>
  <c r="G30" i="3" s="1"/>
  <c r="E29" i="3"/>
  <c r="F29" i="3" s="1"/>
  <c r="E28" i="3"/>
  <c r="F28" i="3" s="1"/>
  <c r="E27" i="3"/>
  <c r="G27" i="3" s="1"/>
  <c r="E26" i="3"/>
  <c r="G26" i="3" s="1"/>
  <c r="E25" i="3"/>
  <c r="G25" i="3" s="1"/>
  <c r="E24" i="3"/>
  <c r="G24" i="3" s="1"/>
  <c r="E23" i="3"/>
  <c r="F23" i="3" s="1"/>
  <c r="E22" i="3"/>
  <c r="G22" i="3" s="1"/>
  <c r="E21" i="3"/>
  <c r="F21" i="3" s="1"/>
  <c r="E20" i="3"/>
  <c r="F20" i="3" s="1"/>
  <c r="E19" i="3"/>
  <c r="G19" i="3" s="1"/>
  <c r="E18" i="3"/>
  <c r="G18" i="3" s="1"/>
  <c r="E17" i="3"/>
  <c r="G17" i="3" s="1"/>
  <c r="E16" i="3"/>
  <c r="G16" i="3" s="1"/>
  <c r="E15" i="3"/>
  <c r="G15" i="3" s="1"/>
  <c r="E14" i="3"/>
  <c r="G14" i="3" s="1"/>
  <c r="E13" i="3"/>
  <c r="F13" i="3" s="1"/>
  <c r="E12" i="3"/>
  <c r="F12" i="3" s="1"/>
  <c r="E11" i="3"/>
  <c r="G11" i="3" s="1"/>
  <c r="E10" i="3"/>
  <c r="F10" i="3" s="1"/>
  <c r="E9" i="3"/>
  <c r="G9" i="3" s="1"/>
  <c r="E8" i="3"/>
  <c r="G8" i="3" s="1"/>
  <c r="E7" i="3"/>
  <c r="F7" i="3" s="1"/>
  <c r="E6" i="3"/>
  <c r="G6" i="3" s="1"/>
  <c r="F147" i="1"/>
  <c r="H147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7" i="1"/>
  <c r="H8" i="1"/>
  <c r="H9" i="1"/>
  <c r="H10" i="1"/>
  <c r="H11" i="1"/>
  <c r="H12" i="1"/>
  <c r="H6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7" i="1"/>
  <c r="F8" i="1"/>
  <c r="F9" i="1"/>
  <c r="F6" i="1"/>
  <c r="E14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6" i="1"/>
  <c r="D147" i="1"/>
  <c r="C147" i="1"/>
  <c r="G92" i="3" l="1"/>
  <c r="F17" i="3"/>
  <c r="F33" i="3"/>
  <c r="F59" i="3"/>
  <c r="F65" i="3"/>
  <c r="G60" i="3"/>
  <c r="F11" i="3"/>
  <c r="F43" i="3"/>
  <c r="G55" i="3"/>
  <c r="F73" i="3"/>
  <c r="F49" i="3"/>
  <c r="G12" i="3"/>
  <c r="F31" i="3"/>
  <c r="G44" i="3"/>
  <c r="G7" i="3"/>
  <c r="F63" i="3"/>
  <c r="F91" i="3"/>
  <c r="F105" i="3"/>
  <c r="F27" i="3"/>
  <c r="F15" i="3"/>
  <c r="G28" i="3"/>
  <c r="F47" i="3"/>
  <c r="G23" i="3"/>
  <c r="F9" i="3"/>
  <c r="F19" i="3"/>
  <c r="F39" i="3"/>
  <c r="F83" i="3"/>
  <c r="G20" i="3"/>
  <c r="F25" i="3"/>
  <c r="F35" i="3"/>
  <c r="G36" i="3"/>
  <c r="F41" i="3"/>
  <c r="F51" i="3"/>
  <c r="G79" i="3"/>
  <c r="G52" i="3"/>
  <c r="F57" i="3"/>
  <c r="F67" i="3"/>
  <c r="F87" i="3"/>
  <c r="G68" i="3"/>
  <c r="F103" i="3"/>
  <c r="G116" i="3"/>
  <c r="F135" i="3"/>
  <c r="F99" i="3"/>
  <c r="F131" i="3"/>
  <c r="F137" i="3"/>
  <c r="F71" i="3"/>
  <c r="G100" i="3"/>
  <c r="G132" i="3"/>
  <c r="G84" i="3"/>
  <c r="F95" i="3"/>
  <c r="G127" i="3"/>
  <c r="F115" i="3"/>
  <c r="F121" i="3"/>
  <c r="F75" i="3"/>
  <c r="F89" i="3"/>
  <c r="G108" i="3"/>
  <c r="F113" i="3"/>
  <c r="F123" i="3"/>
  <c r="F143" i="3"/>
  <c r="F119" i="3"/>
  <c r="G76" i="3"/>
  <c r="F81" i="3"/>
  <c r="G124" i="3"/>
  <c r="F129" i="3"/>
  <c r="F139" i="3"/>
  <c r="G96" i="3"/>
  <c r="F111" i="3"/>
  <c r="G140" i="3"/>
  <c r="F145" i="3"/>
  <c r="G88" i="3"/>
  <c r="F97" i="3"/>
  <c r="F107" i="3"/>
  <c r="F117" i="3"/>
  <c r="G122" i="3"/>
  <c r="G138" i="3"/>
  <c r="F18" i="3"/>
  <c r="G50" i="3"/>
  <c r="G82" i="3"/>
  <c r="F85" i="3"/>
  <c r="G90" i="3"/>
  <c r="F93" i="3"/>
  <c r="G98" i="3"/>
  <c r="F101" i="3"/>
  <c r="G106" i="3"/>
  <c r="F109" i="3"/>
  <c r="G114" i="3"/>
  <c r="F125" i="3"/>
  <c r="G130" i="3"/>
  <c r="F133" i="3"/>
  <c r="F141" i="3"/>
  <c r="G146" i="3"/>
  <c r="F8" i="3"/>
  <c r="G13" i="3"/>
  <c r="F16" i="3"/>
  <c r="G21" i="3"/>
  <c r="F24" i="3"/>
  <c r="G29" i="3"/>
  <c r="F32" i="3"/>
  <c r="G37" i="3"/>
  <c r="F40" i="3"/>
  <c r="G45" i="3"/>
  <c r="F48" i="3"/>
  <c r="G53" i="3"/>
  <c r="F56" i="3"/>
  <c r="G61" i="3"/>
  <c r="F64" i="3"/>
  <c r="G69" i="3"/>
  <c r="F72" i="3"/>
  <c r="G77" i="3"/>
  <c r="F80" i="3"/>
  <c r="F104" i="3"/>
  <c r="F112" i="3"/>
  <c r="F120" i="3"/>
  <c r="F128" i="3"/>
  <c r="F136" i="3"/>
  <c r="F144" i="3"/>
  <c r="F26" i="3"/>
  <c r="F34" i="3"/>
  <c r="F42" i="3"/>
  <c r="G10" i="3"/>
  <c r="G74" i="3"/>
  <c r="F6" i="3"/>
  <c r="F14" i="3"/>
  <c r="F22" i="3"/>
  <c r="F30" i="3"/>
  <c r="F38" i="3"/>
  <c r="F46" i="3"/>
  <c r="F54" i="3"/>
  <c r="F62" i="3"/>
  <c r="F70" i="3"/>
  <c r="F78" i="3"/>
  <c r="F86" i="3"/>
  <c r="F94" i="3"/>
  <c r="F102" i="3"/>
  <c r="F110" i="3"/>
  <c r="F118" i="3"/>
  <c r="F126" i="3"/>
  <c r="F134" i="3"/>
  <c r="F142" i="3"/>
  <c r="F58" i="3"/>
  <c r="G66" i="3"/>
</calcChain>
</file>

<file path=xl/sharedStrings.xml><?xml version="1.0" encoding="utf-8"?>
<sst xmlns="http://schemas.openxmlformats.org/spreadsheetml/2006/main" count="297" uniqueCount="151">
  <si>
    <t>Comparison of TACIR Models</t>
  </si>
  <si>
    <t>District</t>
  </si>
  <si>
    <t>Anderson County</t>
  </si>
  <si>
    <t xml:space="preserve">  Clinton City</t>
  </si>
  <si>
    <t xml:space="preserve">  Oak Ridge City</t>
  </si>
  <si>
    <t>Bedford County</t>
  </si>
  <si>
    <t>Benton County</t>
  </si>
  <si>
    <t>Bledsoe County</t>
  </si>
  <si>
    <t>Blount County</t>
  </si>
  <si>
    <t xml:space="preserve">  Alcoa City</t>
  </si>
  <si>
    <t xml:space="preserve">  Maryville City</t>
  </si>
  <si>
    <t>Bradley County</t>
  </si>
  <si>
    <t xml:space="preserve">  Cleveland City</t>
  </si>
  <si>
    <t>Campbell County</t>
  </si>
  <si>
    <t>Cannon County</t>
  </si>
  <si>
    <t xml:space="preserve">  Carroll County</t>
  </si>
  <si>
    <t xml:space="preserve">  H Rock-Bruceton SSD</t>
  </si>
  <si>
    <t xml:space="preserve">  Huntingdon SSD</t>
  </si>
  <si>
    <t xml:space="preserve">  McKenzie SSD</t>
  </si>
  <si>
    <t xml:space="preserve">  South Carroll Co SSD</t>
  </si>
  <si>
    <t xml:space="preserve">  West Carroll Co SSD</t>
  </si>
  <si>
    <t>Carter County</t>
  </si>
  <si>
    <t xml:space="preserve">  Elizabethton City</t>
  </si>
  <si>
    <t>Cheatham County</t>
  </si>
  <si>
    <t>Chester County</t>
  </si>
  <si>
    <t>Claiborne County</t>
  </si>
  <si>
    <t>Clay County</t>
  </si>
  <si>
    <t>Cocke County</t>
  </si>
  <si>
    <t xml:space="preserve">  Newport City</t>
  </si>
  <si>
    <t>Coffee County</t>
  </si>
  <si>
    <t xml:space="preserve">  Manchester City</t>
  </si>
  <si>
    <t xml:space="preserve">  Tullahoma City</t>
  </si>
  <si>
    <t>Crockett County</t>
  </si>
  <si>
    <t xml:space="preserve">  Alamo City</t>
  </si>
  <si>
    <t xml:space="preserve">  Bells City</t>
  </si>
  <si>
    <t>Cumberland County</t>
  </si>
  <si>
    <t>Davidson County</t>
  </si>
  <si>
    <t>Decatur County</t>
  </si>
  <si>
    <t>DeKalb County</t>
  </si>
  <si>
    <t>Dickson County</t>
  </si>
  <si>
    <t>Dyer County</t>
  </si>
  <si>
    <t xml:space="preserve">  Dyersburg City</t>
  </si>
  <si>
    <t>Fayette County</t>
  </si>
  <si>
    <t>Fentress County</t>
  </si>
  <si>
    <t>Franklin County</t>
  </si>
  <si>
    <t xml:space="preserve">  Humboldt City</t>
  </si>
  <si>
    <t xml:space="preserve">  Milan SSD</t>
  </si>
  <si>
    <t xml:space="preserve">  Trenton SSD</t>
  </si>
  <si>
    <t xml:space="preserve">  Bradford SSD</t>
  </si>
  <si>
    <t xml:space="preserve">  Gibson County SSD</t>
  </si>
  <si>
    <t>Giles County</t>
  </si>
  <si>
    <t>Grainger County</t>
  </si>
  <si>
    <t>Greene County</t>
  </si>
  <si>
    <t xml:space="preserve">  Greeneville City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</si>
  <si>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</si>
  <si>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</si>
  <si>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</si>
  <si>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</si>
  <si>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</si>
  <si>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</si>
  <si>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</si>
  <si>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 xml:space="preserve">  Rogersville City</t>
  </si>
  <si>
    <t>Haywood County</t>
  </si>
  <si>
    <t>Henderson County</t>
  </si>
  <si>
    <t xml:space="preserve">  Lexington City</t>
  </si>
  <si>
    <t>Henry County</t>
  </si>
  <si>
    <t xml:space="preserve">  Paris SSD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</si>
  <si>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</si>
  <si>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</si>
  <si>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</si>
  <si>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</si>
  <si>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</si>
  <si>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</si>
  <si>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</si>
  <si>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</si>
  <si>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</si>
  <si>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</si>
  <si>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</si>
  <si>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</si>
  <si>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 xml:space="preserve">  Fayetteville City</t>
  </si>
  <si>
    <t>Loudon County</t>
  </si>
  <si>
    <t xml:space="preserve">  Lenoir City</t>
  </si>
  <si>
    <t>McMinn County</t>
  </si>
  <si>
    <t xml:space="preserve">  Athens City</t>
  </si>
  <si>
    <t xml:space="preserve">  Etowah City</t>
  </si>
  <si>
    <t>McNairy County</t>
  </si>
  <si>
    <t>Macon County</t>
  </si>
  <si>
    <t>Madison County</t>
  </si>
  <si>
    <t>Marion County</t>
  </si>
  <si>
    <t xml:space="preserve">  Richard City SSD</t>
  </si>
  <si>
    <t>Marshall County</t>
  </si>
  <si>
    <t>Maury County</t>
  </si>
  <si>
    <t>Meigs County</t>
  </si>
  <si>
    <t>Monroe County</t>
  </si>
  <si>
    <t xml:space="preserve">  Sweetwater City</t>
  </si>
  <si>
    <t>Montgomery County</t>
  </si>
  <si>
    <t>Moore County</t>
  </si>
  <si>
    <t>Morgan County</t>
  </si>
  <si>
    <t>Obion County</t>
  </si>
  <si>
    <t xml:space="preserve">  Union City</t>
  </si>
  <si>
    <t>Overton County</t>
  </si>
  <si>
    <t>Perry County</t>
  </si>
  <si>
    <t>Pickett County</t>
  </si>
  <si>
    <t>Polk County</t>
  </si>
  <si>
    <t>Putnam County</t>
  </si>
  <si>
    <t>Rhea County</t>
  </si>
  <si>
    <t xml:space="preserve">  Dayton City</t>
  </si>
  <si>
    <t>Roane County</t>
  </si>
  <si>
    <t>Robertson County</t>
  </si>
  <si>
    <t>Rutherford County</t>
  </si>
  <si>
    <t xml:space="preserve">  Murfreesboro City</t>
  </si>
  <si>
    <t>Scott County</t>
  </si>
  <si>
    <t xml:space="preserve">  Oneida SSD</t>
  </si>
  <si>
    <t>Sequatchie County</t>
  </si>
  <si>
    <t>Sevier County</t>
  </si>
  <si>
    <t>Shelby County</t>
  </si>
  <si>
    <t>Arlington City</t>
  </si>
  <si>
    <t>Bartlett City</t>
  </si>
  <si>
    <t>Collierville City</t>
  </si>
  <si>
    <t>Germantown City</t>
  </si>
  <si>
    <t>Lakeland City</t>
  </si>
  <si>
    <t>Millington City</t>
  </si>
  <si>
    <t>Smith County</t>
  </si>
  <si>
    <t>Stewart County</t>
  </si>
  <si>
    <t>Sullivan County</t>
  </si>
  <si>
    <t xml:space="preserve">  Bristol City</t>
  </si>
  <si>
    <t xml:space="preserve">  Kingsport City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</si>
  <si>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</si>
  <si>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</si>
  <si>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</si>
  <si>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</si>
  <si>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</si>
  <si>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</si>
  <si>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</si>
  <si>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</si>
  <si>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 xml:space="preserve">  Johnson City</t>
  </si>
  <si>
    <t>Wayne County</t>
  </si>
  <si>
    <t>Weakley County</t>
  </si>
  <si>
    <t>White County</t>
  </si>
  <si>
    <t>Williamson County</t>
  </si>
  <si>
    <t xml:space="preserve">  Franklin SSD</t>
  </si>
  <si>
    <t>Wilson County</t>
  </si>
  <si>
    <t xml:space="preserve">  Lebanon SSD</t>
  </si>
  <si>
    <t>Variance</t>
  </si>
  <si>
    <t>Increases</t>
  </si>
  <si>
    <t>Decreases</t>
  </si>
  <si>
    <t>TACIR - current model</t>
  </si>
  <si>
    <t>TACIR - revised model</t>
  </si>
  <si>
    <t>FY21 June Estimate - no salary increase - current model</t>
  </si>
  <si>
    <t>FY21 June Estimate - no salary increase - revised model</t>
  </si>
  <si>
    <t>no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</si>
</sst>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" fontId="4" fillId="0" borderId="0" xfId="2" applyNumberFormat="1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164" fontId="0" fillId="0" borderId="0" xfId="0" applyNumberFormat="1"/>
    <xf numFmtId="164" fontId="2" fillId="0" borderId="0" xfId="0" applyNumberFormat="1" applyFont="1"/>
    <xf numFmtId="6" fontId="0" fillId="0" borderId="0" xfId="0" applyNumberFormat="1"/>
    <xf numFmtId="6" fontId="2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9" fontId="0" fillId="0" borderId="0" xfId="0" applyNumberFormat="1"/>
    <xf numFmtId="165" fontId="0" fillId="0" borderId="0" xfId="1" applyNumberFormat="1" applyFont="1"/>
    <xf numFmtId="165" fontId="0" fillId="0" borderId="0" xfId="0" applyNumberFormat="1" applyFont="1"/>
    <xf numFmtId="0" fontId="2" fillId="0" borderId="0" xfId="0" applyFont="1" applyAlignment="1">
      <alignment horizontal="center"/>
    </xf>
    <xf numFmtId="10" fontId="0" fillId="0" borderId="0" xfId="1" applyNumberFormat="1" applyFont="1"/>
  </cellXfs>
  <cellStyles count="3">
    <cellStyle name="Normal" xfId="0" builtinId="0"/>
    <cellStyle name="Normal_ADM_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43" sqref="I143:I146"/>
    </sheetView>
  </sheetViews>
  <sheetFormatPr defaultRowHeight="15" x14ac:dyDescent="0.25"/>
  <cols>
    <col min="2" max="2" width="21" bestFit="1" customWidth="1"/>
    <col min="3" max="3" width="20.28515625" customWidth="1"/>
    <col min="4" max="4" width="19.140625" customWidth="1"/>
    <col min="5" max="5" width="16.42578125" customWidth="1"/>
    <col min="6" max="7" width="12.140625" customWidth="1"/>
    <col min="8" max="8" width="12.28515625" customWidth="1"/>
  </cols>
  <sheetData>
    <row r="2" spans="1:9" x14ac:dyDescent="0.25">
      <c r="A2" t="s">
        <v>0</v>
      </c>
    </row>
    <row r="5" spans="1:9" ht="48" customHeight="1" x14ac:dyDescent="0.25">
      <c r="B5" s="1" t="s">
        <v>1</v>
      </c>
      <c r="C5" s="2" t="s">
        <v>148</v>
      </c>
      <c r="D5" s="2" t="s">
        <v>149</v>
      </c>
      <c r="E5" s="1" t="s">
        <v>143</v>
      </c>
      <c r="F5" s="15" t="s">
        <v>144</v>
      </c>
      <c r="G5" s="15"/>
      <c r="H5" s="15" t="s">
        <v>145</v>
      </c>
      <c r="I5" s="15"/>
    </row>
    <row r="6" spans="1:9" x14ac:dyDescent="0.25">
      <c r="A6" s="3">
        <v>10</v>
      </c>
      <c r="B6" s="4" t="s">
        <v>2</v>
      </c>
      <c r="C6" s="6">
        <v>32790000</v>
      </c>
      <c r="D6" s="6">
        <v>32736000</v>
      </c>
      <c r="E6" s="8">
        <f>D6-C6</f>
        <v>-54000</v>
      </c>
      <c r="F6" s="6" t="str">
        <f>IF(E6&gt;0,E6,"")</f>
        <v/>
      </c>
      <c r="G6" s="16"/>
      <c r="H6" s="8">
        <f>IF(E6&lt;0,E6,"")</f>
        <v>-54000</v>
      </c>
      <c r="I6" s="16">
        <f>H6/C6</f>
        <v>-1.646843549862763E-3</v>
      </c>
    </row>
    <row r="7" spans="1:9" x14ac:dyDescent="0.25">
      <c r="A7" s="3">
        <v>11</v>
      </c>
      <c r="B7" s="4" t="s">
        <v>3</v>
      </c>
      <c r="C7" s="6">
        <v>4957000</v>
      </c>
      <c r="D7" s="6">
        <v>4950000</v>
      </c>
      <c r="E7" s="8">
        <f t="shared" ref="E7:E70" si="0">D7-C7</f>
        <v>-7000</v>
      </c>
      <c r="F7" s="6" t="str">
        <f t="shared" ref="F7:F70" si="1">IF(E7&gt;0,E7,"")</f>
        <v/>
      </c>
      <c r="G7" s="16"/>
      <c r="H7" s="8">
        <f t="shared" ref="H7:H70" si="2">IF(E7&lt;0,E7,"")</f>
        <v>-7000</v>
      </c>
      <c r="I7" s="16">
        <f t="shared" ref="I7:I70" si="3">H7/C7</f>
        <v>-1.4121444422029454E-3</v>
      </c>
    </row>
    <row r="8" spans="1:9" x14ac:dyDescent="0.25">
      <c r="A8" s="3">
        <v>12</v>
      </c>
      <c r="B8" s="4" t="s">
        <v>4</v>
      </c>
      <c r="C8" s="6">
        <v>23074000</v>
      </c>
      <c r="D8" s="6">
        <v>23038000</v>
      </c>
      <c r="E8" s="8">
        <f t="shared" si="0"/>
        <v>-36000</v>
      </c>
      <c r="F8" s="6" t="str">
        <f t="shared" si="1"/>
        <v/>
      </c>
      <c r="G8" s="16"/>
      <c r="H8" s="8">
        <f t="shared" si="2"/>
        <v>-36000</v>
      </c>
      <c r="I8" s="16">
        <f t="shared" si="3"/>
        <v>-1.5601976250325042E-3</v>
      </c>
    </row>
    <row r="9" spans="1:9" x14ac:dyDescent="0.25">
      <c r="A9" s="3">
        <v>20</v>
      </c>
      <c r="B9" s="4" t="s">
        <v>5</v>
      </c>
      <c r="C9" s="6">
        <v>52424000</v>
      </c>
      <c r="D9" s="6">
        <v>52452000</v>
      </c>
      <c r="E9" s="8">
        <f t="shared" si="0"/>
        <v>28000</v>
      </c>
      <c r="F9" s="6">
        <f t="shared" si="1"/>
        <v>28000</v>
      </c>
      <c r="G9" s="16">
        <f t="shared" ref="G7:G70" si="4">F9/C9</f>
        <v>5.3410651609949638E-4</v>
      </c>
      <c r="H9" s="8" t="str">
        <f t="shared" si="2"/>
        <v/>
      </c>
      <c r="I9" s="16"/>
    </row>
    <row r="10" spans="1:9" x14ac:dyDescent="0.25">
      <c r="A10" s="3">
        <v>30</v>
      </c>
      <c r="B10" s="4" t="s">
        <v>6</v>
      </c>
      <c r="C10" s="6">
        <v>12653000</v>
      </c>
      <c r="D10" s="6">
        <v>12674000</v>
      </c>
      <c r="E10" s="8">
        <f t="shared" si="0"/>
        <v>21000</v>
      </c>
      <c r="F10" s="6">
        <f t="shared" si="1"/>
        <v>21000</v>
      </c>
      <c r="G10" s="16">
        <f t="shared" si="4"/>
        <v>1.6596854500908875E-3</v>
      </c>
      <c r="H10" s="8" t="str">
        <f t="shared" si="2"/>
        <v/>
      </c>
      <c r="I10" s="16"/>
    </row>
    <row r="11" spans="1:9" x14ac:dyDescent="0.25">
      <c r="A11" s="3">
        <v>40</v>
      </c>
      <c r="B11" s="4" t="s">
        <v>7</v>
      </c>
      <c r="C11" s="6">
        <v>12061000</v>
      </c>
      <c r="D11" s="6">
        <v>12067000</v>
      </c>
      <c r="E11" s="8">
        <f t="shared" si="0"/>
        <v>6000</v>
      </c>
      <c r="F11" s="6">
        <f t="shared" si="1"/>
        <v>6000</v>
      </c>
      <c r="G11" s="16">
        <f t="shared" si="4"/>
        <v>4.97471188127021E-4</v>
      </c>
      <c r="H11" s="8" t="str">
        <f t="shared" si="2"/>
        <v/>
      </c>
      <c r="I11" s="16"/>
    </row>
    <row r="12" spans="1:9" x14ac:dyDescent="0.25">
      <c r="A12" s="3">
        <v>50</v>
      </c>
      <c r="B12" s="4" t="s">
        <v>8</v>
      </c>
      <c r="C12" s="6">
        <v>48560000</v>
      </c>
      <c r="D12" s="6">
        <v>48557000</v>
      </c>
      <c r="E12" s="8">
        <f t="shared" si="0"/>
        <v>-3000</v>
      </c>
      <c r="F12" s="6" t="str">
        <f t="shared" si="1"/>
        <v/>
      </c>
      <c r="G12" s="16"/>
      <c r="H12" s="8">
        <f t="shared" si="2"/>
        <v>-3000</v>
      </c>
      <c r="I12" s="16">
        <f t="shared" si="3"/>
        <v>-6.1779242174629328E-5</v>
      </c>
    </row>
    <row r="13" spans="1:9" x14ac:dyDescent="0.25">
      <c r="A13" s="3">
        <v>51</v>
      </c>
      <c r="B13" s="4" t="s">
        <v>9</v>
      </c>
      <c r="C13" s="6">
        <v>9393000</v>
      </c>
      <c r="D13" s="6">
        <v>9384000</v>
      </c>
      <c r="E13" s="8">
        <f t="shared" si="0"/>
        <v>-9000</v>
      </c>
      <c r="F13" s="6" t="str">
        <f t="shared" si="1"/>
        <v/>
      </c>
      <c r="G13" s="16"/>
      <c r="H13" s="8">
        <f t="shared" si="2"/>
        <v>-9000</v>
      </c>
      <c r="I13" s="16">
        <f t="shared" si="3"/>
        <v>-9.5816033216224845E-4</v>
      </c>
    </row>
    <row r="14" spans="1:9" x14ac:dyDescent="0.25">
      <c r="A14" s="3">
        <v>52</v>
      </c>
      <c r="B14" s="4" t="s">
        <v>10</v>
      </c>
      <c r="C14" s="6">
        <v>23750000</v>
      </c>
      <c r="D14" s="6">
        <v>23726000</v>
      </c>
      <c r="E14" s="8">
        <f t="shared" si="0"/>
        <v>-24000</v>
      </c>
      <c r="F14" s="6" t="str">
        <f t="shared" si="1"/>
        <v/>
      </c>
      <c r="G14" s="16"/>
      <c r="H14" s="8">
        <f t="shared" si="2"/>
        <v>-24000</v>
      </c>
      <c r="I14" s="16">
        <f t="shared" si="3"/>
        <v>-1.0105263157894737E-3</v>
      </c>
    </row>
    <row r="15" spans="1:9" x14ac:dyDescent="0.25">
      <c r="A15" s="3">
        <v>60</v>
      </c>
      <c r="B15" s="4" t="s">
        <v>11</v>
      </c>
      <c r="C15" s="6">
        <v>51617000</v>
      </c>
      <c r="D15" s="6">
        <v>50546000</v>
      </c>
      <c r="E15" s="8">
        <f t="shared" si="0"/>
        <v>-1071000</v>
      </c>
      <c r="F15" s="6" t="str">
        <f t="shared" si="1"/>
        <v/>
      </c>
      <c r="G15" s="16"/>
      <c r="H15" s="8">
        <f t="shared" si="2"/>
        <v>-1071000</v>
      </c>
      <c r="I15" s="16">
        <f t="shared" si="3"/>
        <v>-2.0748978049867292E-2</v>
      </c>
    </row>
    <row r="16" spans="1:9" x14ac:dyDescent="0.25">
      <c r="A16" s="3">
        <v>61</v>
      </c>
      <c r="B16" s="4" t="s">
        <v>12</v>
      </c>
      <c r="C16" s="6">
        <v>30282000</v>
      </c>
      <c r="D16" s="6">
        <v>29671000</v>
      </c>
      <c r="E16" s="8">
        <f t="shared" si="0"/>
        <v>-611000</v>
      </c>
      <c r="F16" s="6" t="str">
        <f t="shared" si="1"/>
        <v/>
      </c>
      <c r="G16" s="16"/>
      <c r="H16" s="8">
        <f t="shared" si="2"/>
        <v>-611000</v>
      </c>
      <c r="I16" s="16">
        <f t="shared" si="3"/>
        <v>-2.0177002839970939E-2</v>
      </c>
    </row>
    <row r="17" spans="1:9" x14ac:dyDescent="0.25">
      <c r="A17" s="3">
        <v>70</v>
      </c>
      <c r="B17" s="4" t="s">
        <v>13</v>
      </c>
      <c r="C17" s="6">
        <v>29939000</v>
      </c>
      <c r="D17" s="6">
        <v>30010000</v>
      </c>
      <c r="E17" s="8">
        <f t="shared" si="0"/>
        <v>71000</v>
      </c>
      <c r="F17" s="6">
        <f t="shared" si="1"/>
        <v>71000</v>
      </c>
      <c r="G17" s="16">
        <f t="shared" si="4"/>
        <v>2.3714886936771437E-3</v>
      </c>
      <c r="H17" s="8" t="str">
        <f t="shared" si="2"/>
        <v/>
      </c>
      <c r="I17" s="16"/>
    </row>
    <row r="18" spans="1:9" x14ac:dyDescent="0.25">
      <c r="A18" s="3">
        <v>80</v>
      </c>
      <c r="B18" s="4" t="s">
        <v>14</v>
      </c>
      <c r="C18" s="6">
        <v>12077000</v>
      </c>
      <c r="D18" s="6">
        <v>12086000</v>
      </c>
      <c r="E18" s="8">
        <f t="shared" si="0"/>
        <v>9000</v>
      </c>
      <c r="F18" s="6">
        <f t="shared" si="1"/>
        <v>9000</v>
      </c>
      <c r="G18" s="16">
        <f t="shared" si="4"/>
        <v>7.4521818332367305E-4</v>
      </c>
      <c r="H18" s="8" t="str">
        <f t="shared" si="2"/>
        <v/>
      </c>
      <c r="I18" s="16"/>
    </row>
    <row r="19" spans="1:9" x14ac:dyDescent="0.25">
      <c r="A19" s="3">
        <v>90</v>
      </c>
      <c r="B19" s="5" t="s">
        <v>15</v>
      </c>
      <c r="C19" s="6">
        <v>2043000</v>
      </c>
      <c r="D19" s="6">
        <v>2042000</v>
      </c>
      <c r="E19" s="8">
        <f t="shared" si="0"/>
        <v>-1000</v>
      </c>
      <c r="F19" s="6" t="str">
        <f t="shared" si="1"/>
        <v/>
      </c>
      <c r="G19" s="16"/>
      <c r="H19" s="8">
        <f t="shared" si="2"/>
        <v>-1000</v>
      </c>
      <c r="I19" s="16">
        <f t="shared" si="3"/>
        <v>-4.8947626040137058E-4</v>
      </c>
    </row>
    <row r="20" spans="1:9" x14ac:dyDescent="0.25">
      <c r="A20" s="3">
        <v>92</v>
      </c>
      <c r="B20" s="5" t="s">
        <v>16</v>
      </c>
      <c r="C20" s="6">
        <v>4005000</v>
      </c>
      <c r="D20" s="6">
        <v>3979000</v>
      </c>
      <c r="E20" s="8">
        <f t="shared" si="0"/>
        <v>-26000</v>
      </c>
      <c r="F20" s="6" t="str">
        <f t="shared" si="1"/>
        <v/>
      </c>
      <c r="G20" s="16"/>
      <c r="H20" s="8">
        <f t="shared" si="2"/>
        <v>-26000</v>
      </c>
      <c r="I20" s="16">
        <f t="shared" si="3"/>
        <v>-6.4918851435705367E-3</v>
      </c>
    </row>
    <row r="21" spans="1:9" x14ac:dyDescent="0.25">
      <c r="A21" s="3">
        <v>93</v>
      </c>
      <c r="B21" s="5" t="s">
        <v>17</v>
      </c>
      <c r="C21" s="6">
        <v>7520000</v>
      </c>
      <c r="D21" s="6">
        <v>7470000</v>
      </c>
      <c r="E21" s="8">
        <f t="shared" si="0"/>
        <v>-50000</v>
      </c>
      <c r="F21" s="6" t="str">
        <f t="shared" si="1"/>
        <v/>
      </c>
      <c r="G21" s="16"/>
      <c r="H21" s="8">
        <f t="shared" si="2"/>
        <v>-50000</v>
      </c>
      <c r="I21" s="16">
        <f t="shared" si="3"/>
        <v>-6.648936170212766E-3</v>
      </c>
    </row>
    <row r="22" spans="1:9" x14ac:dyDescent="0.25">
      <c r="A22" s="3">
        <v>94</v>
      </c>
      <c r="B22" s="5" t="s">
        <v>18</v>
      </c>
      <c r="C22" s="6">
        <v>7438000</v>
      </c>
      <c r="D22" s="6">
        <v>7388000</v>
      </c>
      <c r="E22" s="8">
        <f t="shared" si="0"/>
        <v>-50000</v>
      </c>
      <c r="F22" s="6" t="str">
        <f t="shared" si="1"/>
        <v/>
      </c>
      <c r="G22" s="16"/>
      <c r="H22" s="8">
        <f t="shared" si="2"/>
        <v>-50000</v>
      </c>
      <c r="I22" s="16">
        <f t="shared" si="3"/>
        <v>-6.7222371605270238E-3</v>
      </c>
    </row>
    <row r="23" spans="1:9" x14ac:dyDescent="0.25">
      <c r="A23" s="3">
        <v>95</v>
      </c>
      <c r="B23" s="5" t="s">
        <v>19</v>
      </c>
      <c r="C23" s="6">
        <v>2100000</v>
      </c>
      <c r="D23" s="6">
        <v>2087000</v>
      </c>
      <c r="E23" s="8">
        <f t="shared" si="0"/>
        <v>-13000</v>
      </c>
      <c r="F23" s="6" t="str">
        <f t="shared" si="1"/>
        <v/>
      </c>
      <c r="G23" s="16"/>
      <c r="H23" s="8">
        <f t="shared" si="2"/>
        <v>-13000</v>
      </c>
      <c r="I23" s="16">
        <f t="shared" si="3"/>
        <v>-6.1904761904761907E-3</v>
      </c>
    </row>
    <row r="24" spans="1:9" x14ac:dyDescent="0.25">
      <c r="A24" s="3">
        <v>97</v>
      </c>
      <c r="B24" s="5" t="s">
        <v>20</v>
      </c>
      <c r="C24" s="6">
        <v>5491000</v>
      </c>
      <c r="D24" s="6">
        <v>5454000</v>
      </c>
      <c r="E24" s="8">
        <f t="shared" si="0"/>
        <v>-37000</v>
      </c>
      <c r="F24" s="6" t="str">
        <f t="shared" si="1"/>
        <v/>
      </c>
      <c r="G24" s="16"/>
      <c r="H24" s="8">
        <f t="shared" si="2"/>
        <v>-37000</v>
      </c>
      <c r="I24" s="16">
        <f t="shared" si="3"/>
        <v>-6.7382990347841926E-3</v>
      </c>
    </row>
    <row r="25" spans="1:9" x14ac:dyDescent="0.25">
      <c r="A25" s="3">
        <v>100</v>
      </c>
      <c r="B25" s="4" t="s">
        <v>21</v>
      </c>
      <c r="C25" s="6">
        <v>29505000</v>
      </c>
      <c r="D25" s="6">
        <v>29563000</v>
      </c>
      <c r="E25" s="8">
        <f t="shared" si="0"/>
        <v>58000</v>
      </c>
      <c r="F25" s="6">
        <f t="shared" si="1"/>
        <v>58000</v>
      </c>
      <c r="G25" s="16">
        <f t="shared" si="4"/>
        <v>1.9657685138112185E-3</v>
      </c>
      <c r="H25" s="8" t="str">
        <f t="shared" si="2"/>
        <v/>
      </c>
      <c r="I25" s="16"/>
    </row>
    <row r="26" spans="1:9" x14ac:dyDescent="0.25">
      <c r="A26" s="3">
        <v>101</v>
      </c>
      <c r="B26" s="4" t="s">
        <v>22</v>
      </c>
      <c r="C26" s="6">
        <v>14311000</v>
      </c>
      <c r="D26" s="6">
        <v>14339000</v>
      </c>
      <c r="E26" s="8">
        <f t="shared" si="0"/>
        <v>28000</v>
      </c>
      <c r="F26" s="6">
        <f t="shared" si="1"/>
        <v>28000</v>
      </c>
      <c r="G26" s="16">
        <f t="shared" si="4"/>
        <v>1.9565369296345469E-3</v>
      </c>
      <c r="H26" s="8" t="str">
        <f t="shared" si="2"/>
        <v/>
      </c>
      <c r="I26" s="16"/>
    </row>
    <row r="27" spans="1:9" x14ac:dyDescent="0.25">
      <c r="A27" s="3">
        <v>110</v>
      </c>
      <c r="B27" s="4" t="s">
        <v>23</v>
      </c>
      <c r="C27" s="6">
        <v>33302000</v>
      </c>
      <c r="D27" s="6">
        <v>33361000</v>
      </c>
      <c r="E27" s="8">
        <f t="shared" si="0"/>
        <v>59000</v>
      </c>
      <c r="F27" s="6">
        <f t="shared" si="1"/>
        <v>59000</v>
      </c>
      <c r="G27" s="16">
        <f t="shared" si="4"/>
        <v>1.771665365443517E-3</v>
      </c>
      <c r="H27" s="8" t="str">
        <f t="shared" si="2"/>
        <v/>
      </c>
      <c r="I27" s="16"/>
    </row>
    <row r="28" spans="1:9" x14ac:dyDescent="0.25">
      <c r="A28" s="3">
        <v>120</v>
      </c>
      <c r="B28" s="4" t="s">
        <v>24</v>
      </c>
      <c r="C28" s="6">
        <v>18167000</v>
      </c>
      <c r="D28" s="6">
        <v>18149000</v>
      </c>
      <c r="E28" s="8">
        <f t="shared" si="0"/>
        <v>-18000</v>
      </c>
      <c r="F28" s="6" t="str">
        <f t="shared" si="1"/>
        <v/>
      </c>
      <c r="G28" s="16"/>
      <c r="H28" s="8">
        <f t="shared" si="2"/>
        <v>-18000</v>
      </c>
      <c r="I28" s="16">
        <f t="shared" si="3"/>
        <v>-9.9080750811911711E-4</v>
      </c>
    </row>
    <row r="29" spans="1:9" x14ac:dyDescent="0.25">
      <c r="A29" s="3">
        <v>130</v>
      </c>
      <c r="B29" s="4" t="s">
        <v>25</v>
      </c>
      <c r="C29" s="6">
        <v>24539000</v>
      </c>
      <c r="D29" s="6">
        <v>24538000</v>
      </c>
      <c r="E29" s="8">
        <f t="shared" si="0"/>
        <v>-1000</v>
      </c>
      <c r="F29" s="6" t="str">
        <f t="shared" si="1"/>
        <v/>
      </c>
      <c r="G29" s="16"/>
      <c r="H29" s="8">
        <f t="shared" si="2"/>
        <v>-1000</v>
      </c>
      <c r="I29" s="16">
        <f t="shared" si="3"/>
        <v>-4.0751456864582912E-5</v>
      </c>
    </row>
    <row r="30" spans="1:9" x14ac:dyDescent="0.25">
      <c r="A30" s="3">
        <v>140</v>
      </c>
      <c r="B30" s="4" t="s">
        <v>26</v>
      </c>
      <c r="C30" s="6">
        <v>7173000</v>
      </c>
      <c r="D30" s="6">
        <v>7188000</v>
      </c>
      <c r="E30" s="8">
        <f t="shared" si="0"/>
        <v>15000</v>
      </c>
      <c r="F30" s="6">
        <f t="shared" si="1"/>
        <v>15000</v>
      </c>
      <c r="G30" s="16">
        <f t="shared" si="4"/>
        <v>2.0911752404851529E-3</v>
      </c>
      <c r="H30" s="8" t="str">
        <f t="shared" si="2"/>
        <v/>
      </c>
      <c r="I30" s="16"/>
    </row>
    <row r="31" spans="1:9" x14ac:dyDescent="0.25">
      <c r="A31" s="3">
        <v>150</v>
      </c>
      <c r="B31" s="4" t="s">
        <v>27</v>
      </c>
      <c r="C31" s="6">
        <v>26084000</v>
      </c>
      <c r="D31" s="6">
        <v>26129000</v>
      </c>
      <c r="E31" s="8">
        <f t="shared" si="0"/>
        <v>45000</v>
      </c>
      <c r="F31" s="6">
        <f t="shared" si="1"/>
        <v>45000</v>
      </c>
      <c r="G31" s="16">
        <f t="shared" si="4"/>
        <v>1.725195522159178E-3</v>
      </c>
      <c r="H31" s="8" t="str">
        <f t="shared" si="2"/>
        <v/>
      </c>
      <c r="I31" s="16"/>
    </row>
    <row r="32" spans="1:9" x14ac:dyDescent="0.25">
      <c r="A32" s="3">
        <v>151</v>
      </c>
      <c r="B32" s="4" t="s">
        <v>28</v>
      </c>
      <c r="C32" s="6">
        <v>3709000</v>
      </c>
      <c r="D32" s="6">
        <v>3714000</v>
      </c>
      <c r="E32" s="8">
        <f t="shared" si="0"/>
        <v>5000</v>
      </c>
      <c r="F32" s="6">
        <f t="shared" si="1"/>
        <v>5000</v>
      </c>
      <c r="G32" s="16">
        <f t="shared" si="4"/>
        <v>1.3480722566729577E-3</v>
      </c>
      <c r="H32" s="8" t="str">
        <f t="shared" si="2"/>
        <v/>
      </c>
      <c r="I32" s="16"/>
    </row>
    <row r="33" spans="1:9" x14ac:dyDescent="0.25">
      <c r="A33" s="3">
        <v>160</v>
      </c>
      <c r="B33" s="4" t="s">
        <v>29</v>
      </c>
      <c r="C33" s="6">
        <v>22873000</v>
      </c>
      <c r="D33" s="6">
        <v>22845000</v>
      </c>
      <c r="E33" s="8">
        <f t="shared" si="0"/>
        <v>-28000</v>
      </c>
      <c r="F33" s="6" t="str">
        <f t="shared" si="1"/>
        <v/>
      </c>
      <c r="G33" s="16"/>
      <c r="H33" s="8">
        <f t="shared" si="2"/>
        <v>-28000</v>
      </c>
      <c r="I33" s="16">
        <f t="shared" si="3"/>
        <v>-1.2241507454203646E-3</v>
      </c>
    </row>
    <row r="34" spans="1:9" x14ac:dyDescent="0.25">
      <c r="A34" s="3">
        <v>161</v>
      </c>
      <c r="B34" s="4" t="s">
        <v>30</v>
      </c>
      <c r="C34" s="6">
        <v>7855000</v>
      </c>
      <c r="D34" s="6">
        <v>7847000</v>
      </c>
      <c r="E34" s="8">
        <f t="shared" si="0"/>
        <v>-8000</v>
      </c>
      <c r="F34" s="6" t="str">
        <f t="shared" si="1"/>
        <v/>
      </c>
      <c r="G34" s="16"/>
      <c r="H34" s="8">
        <f t="shared" si="2"/>
        <v>-8000</v>
      </c>
      <c r="I34" s="16">
        <f t="shared" si="3"/>
        <v>-1.0184595798854233E-3</v>
      </c>
    </row>
    <row r="35" spans="1:9" x14ac:dyDescent="0.25">
      <c r="A35" s="3">
        <v>162</v>
      </c>
      <c r="B35" s="4" t="s">
        <v>31</v>
      </c>
      <c r="C35" s="6">
        <v>17709000</v>
      </c>
      <c r="D35" s="6">
        <v>17690000</v>
      </c>
      <c r="E35" s="8">
        <f t="shared" si="0"/>
        <v>-19000</v>
      </c>
      <c r="F35" s="6" t="str">
        <f t="shared" si="1"/>
        <v/>
      </c>
      <c r="G35" s="16"/>
      <c r="H35" s="8">
        <f t="shared" si="2"/>
        <v>-19000</v>
      </c>
      <c r="I35" s="16">
        <f t="shared" si="3"/>
        <v>-1.0729007849116269E-3</v>
      </c>
    </row>
    <row r="36" spans="1:9" x14ac:dyDescent="0.25">
      <c r="A36" s="3">
        <v>170</v>
      </c>
      <c r="B36" s="4" t="s">
        <v>32</v>
      </c>
      <c r="C36" s="6">
        <v>12912000</v>
      </c>
      <c r="D36" s="6">
        <v>12940000</v>
      </c>
      <c r="E36" s="8">
        <f t="shared" si="0"/>
        <v>28000</v>
      </c>
      <c r="F36" s="6">
        <f t="shared" si="1"/>
        <v>28000</v>
      </c>
      <c r="G36" s="16">
        <f t="shared" si="4"/>
        <v>2.1685254027261464E-3</v>
      </c>
      <c r="H36" s="8" t="str">
        <f t="shared" si="2"/>
        <v/>
      </c>
      <c r="I36" s="16"/>
    </row>
    <row r="37" spans="1:9" x14ac:dyDescent="0.25">
      <c r="A37" s="3">
        <v>171</v>
      </c>
      <c r="B37" s="4" t="s">
        <v>33</v>
      </c>
      <c r="C37" s="6">
        <v>4088000</v>
      </c>
      <c r="D37" s="6">
        <v>4096000</v>
      </c>
      <c r="E37" s="8">
        <f t="shared" si="0"/>
        <v>8000</v>
      </c>
      <c r="F37" s="6">
        <f t="shared" si="1"/>
        <v>8000</v>
      </c>
      <c r="G37" s="16">
        <f t="shared" si="4"/>
        <v>1.9569471624266144E-3</v>
      </c>
      <c r="H37" s="8" t="str">
        <f t="shared" si="2"/>
        <v/>
      </c>
      <c r="I37" s="16"/>
    </row>
    <row r="38" spans="1:9" x14ac:dyDescent="0.25">
      <c r="A38" s="3">
        <v>172</v>
      </c>
      <c r="B38" s="4" t="s">
        <v>34</v>
      </c>
      <c r="C38" s="6">
        <v>2608000</v>
      </c>
      <c r="D38" s="6">
        <v>2615000</v>
      </c>
      <c r="E38" s="8">
        <f t="shared" si="0"/>
        <v>7000</v>
      </c>
      <c r="F38" s="6">
        <f t="shared" si="1"/>
        <v>7000</v>
      </c>
      <c r="G38" s="16">
        <f t="shared" si="4"/>
        <v>2.6840490797546013E-3</v>
      </c>
      <c r="H38" s="8" t="str">
        <f t="shared" si="2"/>
        <v/>
      </c>
      <c r="I38" s="16"/>
    </row>
    <row r="39" spans="1:9" x14ac:dyDescent="0.25">
      <c r="A39" s="3">
        <v>180</v>
      </c>
      <c r="B39" s="4" t="s">
        <v>35</v>
      </c>
      <c r="C39" s="6">
        <v>34547000</v>
      </c>
      <c r="D39" s="6">
        <v>34539000</v>
      </c>
      <c r="E39" s="8">
        <f t="shared" si="0"/>
        <v>-8000</v>
      </c>
      <c r="F39" s="6" t="str">
        <f t="shared" si="1"/>
        <v/>
      </c>
      <c r="G39" s="16"/>
      <c r="H39" s="8">
        <f t="shared" si="2"/>
        <v>-8000</v>
      </c>
      <c r="I39" s="16">
        <f t="shared" si="3"/>
        <v>-2.3156858772107564E-4</v>
      </c>
    </row>
    <row r="40" spans="1:9" x14ac:dyDescent="0.25">
      <c r="A40" s="3">
        <v>190</v>
      </c>
      <c r="B40" s="4" t="s">
        <v>36</v>
      </c>
      <c r="C40" s="6">
        <v>300986000</v>
      </c>
      <c r="D40" s="6">
        <v>301100000</v>
      </c>
      <c r="E40" s="8">
        <f t="shared" si="0"/>
        <v>114000</v>
      </c>
      <c r="F40" s="6">
        <f t="shared" si="1"/>
        <v>114000</v>
      </c>
      <c r="G40" s="16">
        <f t="shared" si="4"/>
        <v>3.7875515804721815E-4</v>
      </c>
      <c r="H40" s="8" t="str">
        <f t="shared" si="2"/>
        <v/>
      </c>
      <c r="I40" s="16"/>
    </row>
    <row r="41" spans="1:9" x14ac:dyDescent="0.25">
      <c r="A41" s="3">
        <v>200</v>
      </c>
      <c r="B41" s="4" t="s">
        <v>37</v>
      </c>
      <c r="C41" s="6">
        <v>9321000</v>
      </c>
      <c r="D41" s="6">
        <v>9344000</v>
      </c>
      <c r="E41" s="8">
        <f t="shared" si="0"/>
        <v>23000</v>
      </c>
      <c r="F41" s="6">
        <f t="shared" si="1"/>
        <v>23000</v>
      </c>
      <c r="G41" s="16">
        <f t="shared" si="4"/>
        <v>2.467546400600794E-3</v>
      </c>
      <c r="H41" s="8" t="str">
        <f t="shared" si="2"/>
        <v/>
      </c>
      <c r="I41" s="16"/>
    </row>
    <row r="42" spans="1:9" x14ac:dyDescent="0.25">
      <c r="A42" s="3">
        <v>210</v>
      </c>
      <c r="B42" s="4" t="s">
        <v>38</v>
      </c>
      <c r="C42" s="6">
        <v>17026000</v>
      </c>
      <c r="D42" s="6">
        <v>17067000</v>
      </c>
      <c r="E42" s="8">
        <f t="shared" si="0"/>
        <v>41000</v>
      </c>
      <c r="F42" s="6">
        <f t="shared" si="1"/>
        <v>41000</v>
      </c>
      <c r="G42" s="16">
        <f t="shared" si="4"/>
        <v>2.4080817573123459E-3</v>
      </c>
      <c r="H42" s="8" t="str">
        <f t="shared" si="2"/>
        <v/>
      </c>
      <c r="I42" s="16"/>
    </row>
    <row r="43" spans="1:9" x14ac:dyDescent="0.25">
      <c r="A43" s="3">
        <v>220</v>
      </c>
      <c r="B43" s="4" t="s">
        <v>39</v>
      </c>
      <c r="C43" s="6">
        <v>41070000</v>
      </c>
      <c r="D43" s="6">
        <v>41042000</v>
      </c>
      <c r="E43" s="8">
        <f t="shared" si="0"/>
        <v>-28000</v>
      </c>
      <c r="F43" s="6" t="str">
        <f t="shared" si="1"/>
        <v/>
      </c>
      <c r="G43" s="16"/>
      <c r="H43" s="8">
        <f t="shared" si="2"/>
        <v>-28000</v>
      </c>
      <c r="I43" s="16">
        <f t="shared" si="3"/>
        <v>-6.8176284392500609E-4</v>
      </c>
    </row>
    <row r="44" spans="1:9" x14ac:dyDescent="0.25">
      <c r="A44" s="3">
        <v>230</v>
      </c>
      <c r="B44" s="4" t="s">
        <v>40</v>
      </c>
      <c r="C44" s="6">
        <v>21369000</v>
      </c>
      <c r="D44" s="6">
        <v>21260000</v>
      </c>
      <c r="E44" s="8">
        <f t="shared" si="0"/>
        <v>-109000</v>
      </c>
      <c r="F44" s="6" t="str">
        <f t="shared" si="1"/>
        <v/>
      </c>
      <c r="G44" s="16"/>
      <c r="H44" s="8">
        <f t="shared" si="2"/>
        <v>-109000</v>
      </c>
      <c r="I44" s="16">
        <f t="shared" si="3"/>
        <v>-5.1008470213861198E-3</v>
      </c>
    </row>
    <row r="45" spans="1:9" x14ac:dyDescent="0.25">
      <c r="A45" s="3">
        <v>231</v>
      </c>
      <c r="B45" s="4" t="s">
        <v>41</v>
      </c>
      <c r="C45" s="6">
        <v>13627000</v>
      </c>
      <c r="D45" s="6">
        <v>13561000</v>
      </c>
      <c r="E45" s="8">
        <f t="shared" si="0"/>
        <v>-66000</v>
      </c>
      <c r="F45" s="6" t="str">
        <f t="shared" si="1"/>
        <v/>
      </c>
      <c r="G45" s="16"/>
      <c r="H45" s="8">
        <f t="shared" si="2"/>
        <v>-66000</v>
      </c>
      <c r="I45" s="16">
        <f t="shared" si="3"/>
        <v>-4.8433257503485731E-3</v>
      </c>
    </row>
    <row r="46" spans="1:9" x14ac:dyDescent="0.25">
      <c r="A46" s="3">
        <v>240</v>
      </c>
      <c r="B46" s="4" t="s">
        <v>42</v>
      </c>
      <c r="C46" s="6">
        <v>16822000</v>
      </c>
      <c r="D46" s="6">
        <v>16816000</v>
      </c>
      <c r="E46" s="8">
        <f t="shared" si="0"/>
        <v>-6000</v>
      </c>
      <c r="F46" s="6" t="str">
        <f t="shared" si="1"/>
        <v/>
      </c>
      <c r="G46" s="16"/>
      <c r="H46" s="8">
        <f t="shared" si="2"/>
        <v>-6000</v>
      </c>
      <c r="I46" s="16">
        <f t="shared" si="3"/>
        <v>-3.5667578171442158E-4</v>
      </c>
    </row>
    <row r="47" spans="1:9" x14ac:dyDescent="0.25">
      <c r="A47" s="3">
        <v>250</v>
      </c>
      <c r="B47" s="4" t="s">
        <v>43</v>
      </c>
      <c r="C47" s="6">
        <v>12694000</v>
      </c>
      <c r="D47" s="6">
        <v>12705000</v>
      </c>
      <c r="E47" s="8">
        <f t="shared" si="0"/>
        <v>11000</v>
      </c>
      <c r="F47" s="6">
        <f t="shared" si="1"/>
        <v>11000</v>
      </c>
      <c r="G47" s="16">
        <f t="shared" si="4"/>
        <v>8.6655112651646442E-4</v>
      </c>
      <c r="H47" s="8" t="str">
        <f t="shared" si="2"/>
        <v/>
      </c>
      <c r="I47" s="16"/>
    </row>
    <row r="48" spans="1:9" x14ac:dyDescent="0.25">
      <c r="A48" s="3">
        <v>260</v>
      </c>
      <c r="B48" s="4" t="s">
        <v>44</v>
      </c>
      <c r="C48" s="6">
        <v>26723000</v>
      </c>
      <c r="D48" s="6">
        <v>26566000</v>
      </c>
      <c r="E48" s="8">
        <f t="shared" si="0"/>
        <v>-157000</v>
      </c>
      <c r="F48" s="6" t="str">
        <f t="shared" si="1"/>
        <v/>
      </c>
      <c r="G48" s="16"/>
      <c r="H48" s="8">
        <f t="shared" si="2"/>
        <v>-157000</v>
      </c>
      <c r="I48" s="16">
        <f t="shared" si="3"/>
        <v>-5.8750888747520864E-3</v>
      </c>
    </row>
    <row r="49" spans="1:9" x14ac:dyDescent="0.25">
      <c r="A49" s="3">
        <v>271</v>
      </c>
      <c r="B49" s="5" t="s">
        <v>45</v>
      </c>
      <c r="C49" s="6">
        <v>7086000</v>
      </c>
      <c r="D49" s="6">
        <v>7089000</v>
      </c>
      <c r="E49" s="8">
        <f t="shared" si="0"/>
        <v>3000</v>
      </c>
      <c r="F49" s="6">
        <f t="shared" si="1"/>
        <v>3000</v>
      </c>
      <c r="G49" s="16">
        <f t="shared" si="4"/>
        <v>4.2337002540220151E-4</v>
      </c>
      <c r="H49" s="8" t="str">
        <f t="shared" si="2"/>
        <v/>
      </c>
      <c r="I49" s="16"/>
    </row>
    <row r="50" spans="1:9" x14ac:dyDescent="0.25">
      <c r="A50" s="3">
        <v>272</v>
      </c>
      <c r="B50" s="5" t="s">
        <v>46</v>
      </c>
      <c r="C50" s="6">
        <v>12012000</v>
      </c>
      <c r="D50" s="6">
        <v>12018000</v>
      </c>
      <c r="E50" s="8">
        <f t="shared" si="0"/>
        <v>6000</v>
      </c>
      <c r="F50" s="6">
        <f t="shared" si="1"/>
        <v>6000</v>
      </c>
      <c r="G50" s="16">
        <f t="shared" si="4"/>
        <v>4.995004995004995E-4</v>
      </c>
      <c r="H50" s="8" t="str">
        <f t="shared" si="2"/>
        <v/>
      </c>
      <c r="I50" s="16"/>
    </row>
    <row r="51" spans="1:9" x14ac:dyDescent="0.25">
      <c r="A51" s="3">
        <v>273</v>
      </c>
      <c r="B51" s="5" t="s">
        <v>47</v>
      </c>
      <c r="C51" s="6">
        <v>7982000</v>
      </c>
      <c r="D51" s="6">
        <v>7985000</v>
      </c>
      <c r="E51" s="8">
        <f t="shared" si="0"/>
        <v>3000</v>
      </c>
      <c r="F51" s="6">
        <f t="shared" si="1"/>
        <v>3000</v>
      </c>
      <c r="G51" s="16">
        <f t="shared" si="4"/>
        <v>3.7584565271861687E-4</v>
      </c>
      <c r="H51" s="8" t="str">
        <f t="shared" si="2"/>
        <v/>
      </c>
      <c r="I51" s="16"/>
    </row>
    <row r="52" spans="1:9" x14ac:dyDescent="0.25">
      <c r="A52" s="3">
        <v>274</v>
      </c>
      <c r="B52" s="5" t="s">
        <v>48</v>
      </c>
      <c r="C52" s="6">
        <v>3714000</v>
      </c>
      <c r="D52" s="6">
        <v>3715000</v>
      </c>
      <c r="E52" s="8">
        <f t="shared" si="0"/>
        <v>1000</v>
      </c>
      <c r="F52" s="6">
        <f t="shared" si="1"/>
        <v>1000</v>
      </c>
      <c r="G52" s="16">
        <f t="shared" si="4"/>
        <v>2.6925148088314486E-4</v>
      </c>
      <c r="H52" s="8" t="str">
        <f t="shared" si="2"/>
        <v/>
      </c>
      <c r="I52" s="16"/>
    </row>
    <row r="53" spans="1:9" x14ac:dyDescent="0.25">
      <c r="A53" s="3">
        <v>275</v>
      </c>
      <c r="B53" s="5" t="s">
        <v>49</v>
      </c>
      <c r="C53" s="6">
        <v>23064000</v>
      </c>
      <c r="D53" s="6">
        <v>23078000</v>
      </c>
      <c r="E53" s="8">
        <f t="shared" si="0"/>
        <v>14000</v>
      </c>
      <c r="F53" s="6">
        <f t="shared" si="1"/>
        <v>14000</v>
      </c>
      <c r="G53" s="16">
        <f t="shared" si="4"/>
        <v>6.0700659035726676E-4</v>
      </c>
      <c r="H53" s="8" t="str">
        <f t="shared" si="2"/>
        <v/>
      </c>
      <c r="I53" s="16"/>
    </row>
    <row r="54" spans="1:9" x14ac:dyDescent="0.25">
      <c r="A54" s="3">
        <v>280</v>
      </c>
      <c r="B54" s="4" t="s">
        <v>50</v>
      </c>
      <c r="C54" s="6">
        <v>18888000</v>
      </c>
      <c r="D54" s="6">
        <v>18880000</v>
      </c>
      <c r="E54" s="8">
        <f t="shared" si="0"/>
        <v>-8000</v>
      </c>
      <c r="F54" s="6" t="str">
        <f t="shared" si="1"/>
        <v/>
      </c>
      <c r="G54" s="16"/>
      <c r="H54" s="8">
        <f t="shared" si="2"/>
        <v>-8000</v>
      </c>
      <c r="I54" s="16">
        <f t="shared" si="3"/>
        <v>-4.2354934349851756E-4</v>
      </c>
    </row>
    <row r="55" spans="1:9" x14ac:dyDescent="0.25">
      <c r="A55" s="3">
        <v>290</v>
      </c>
      <c r="B55" s="4" t="s">
        <v>51</v>
      </c>
      <c r="C55" s="6">
        <v>21535000</v>
      </c>
      <c r="D55" s="6">
        <v>21540000</v>
      </c>
      <c r="E55" s="8">
        <f t="shared" si="0"/>
        <v>5000</v>
      </c>
      <c r="F55" s="6">
        <f t="shared" si="1"/>
        <v>5000</v>
      </c>
      <c r="G55" s="16">
        <f t="shared" si="4"/>
        <v>2.3218017181332715E-4</v>
      </c>
      <c r="H55" s="8" t="str">
        <f t="shared" si="2"/>
        <v/>
      </c>
      <c r="I55" s="16"/>
    </row>
    <row r="56" spans="1:9" x14ac:dyDescent="0.25">
      <c r="A56" s="3">
        <v>300</v>
      </c>
      <c r="B56" s="4" t="s">
        <v>52</v>
      </c>
      <c r="C56" s="6">
        <v>33443000</v>
      </c>
      <c r="D56" s="6">
        <v>33248000</v>
      </c>
      <c r="E56" s="8">
        <f t="shared" si="0"/>
        <v>-195000</v>
      </c>
      <c r="F56" s="6" t="str">
        <f t="shared" si="1"/>
        <v/>
      </c>
      <c r="G56" s="16"/>
      <c r="H56" s="8">
        <f t="shared" si="2"/>
        <v>-195000</v>
      </c>
      <c r="I56" s="16">
        <f t="shared" si="3"/>
        <v>-5.8308166133421045E-3</v>
      </c>
    </row>
    <row r="57" spans="1:9" x14ac:dyDescent="0.25">
      <c r="A57" s="3">
        <v>301</v>
      </c>
      <c r="B57" s="4" t="s">
        <v>53</v>
      </c>
      <c r="C57" s="6">
        <v>15656000</v>
      </c>
      <c r="D57" s="6">
        <v>15566000</v>
      </c>
      <c r="E57" s="8">
        <f t="shared" si="0"/>
        <v>-90000</v>
      </c>
      <c r="F57" s="6" t="str">
        <f t="shared" si="1"/>
        <v/>
      </c>
      <c r="G57" s="16"/>
      <c r="H57" s="8">
        <f t="shared" si="2"/>
        <v>-90000</v>
      </c>
      <c r="I57" s="16">
        <f t="shared" si="3"/>
        <v>-5.7485947879407258E-3</v>
      </c>
    </row>
    <row r="58" spans="1:9" x14ac:dyDescent="0.25">
      <c r="A58" s="3">
        <v>310</v>
      </c>
      <c r="B58" s="4" t="s">
        <v>54</v>
      </c>
      <c r="C58" s="6">
        <v>12158000</v>
      </c>
      <c r="D58" s="6">
        <v>12158000</v>
      </c>
      <c r="E58" s="8">
        <f t="shared" si="0"/>
        <v>0</v>
      </c>
      <c r="F58" s="6" t="str">
        <f t="shared" si="1"/>
        <v/>
      </c>
      <c r="G58" s="16"/>
      <c r="H58" s="8" t="str">
        <f t="shared" si="2"/>
        <v/>
      </c>
      <c r="I58" s="16"/>
    </row>
    <row r="59" spans="1:9" x14ac:dyDescent="0.25">
      <c r="A59" s="3">
        <v>320</v>
      </c>
      <c r="B59" s="4" t="s">
        <v>55</v>
      </c>
      <c r="C59" s="6">
        <v>56503000</v>
      </c>
      <c r="D59" s="6">
        <v>56740000</v>
      </c>
      <c r="E59" s="8">
        <f t="shared" si="0"/>
        <v>237000</v>
      </c>
      <c r="F59" s="6">
        <f t="shared" si="1"/>
        <v>237000</v>
      </c>
      <c r="G59" s="16">
        <f t="shared" si="4"/>
        <v>4.1944675503955541E-3</v>
      </c>
      <c r="H59" s="8" t="str">
        <f t="shared" si="2"/>
        <v/>
      </c>
      <c r="I59" s="16"/>
    </row>
    <row r="60" spans="1:9" x14ac:dyDescent="0.25">
      <c r="A60" s="3">
        <v>330</v>
      </c>
      <c r="B60" s="4" t="s">
        <v>56</v>
      </c>
      <c r="C60" s="6">
        <v>173828000</v>
      </c>
      <c r="D60" s="6">
        <v>173307000</v>
      </c>
      <c r="E60" s="8">
        <f t="shared" si="0"/>
        <v>-521000</v>
      </c>
      <c r="F60" s="6" t="str">
        <f t="shared" si="1"/>
        <v/>
      </c>
      <c r="G60" s="16"/>
      <c r="H60" s="8">
        <f t="shared" si="2"/>
        <v>-521000</v>
      </c>
      <c r="I60" s="16">
        <f t="shared" si="3"/>
        <v>-2.9972156384472006E-3</v>
      </c>
    </row>
    <row r="61" spans="1:9" x14ac:dyDescent="0.25">
      <c r="A61" s="3">
        <v>340</v>
      </c>
      <c r="B61" s="4" t="s">
        <v>57</v>
      </c>
      <c r="C61" s="6">
        <v>7170000</v>
      </c>
      <c r="D61" s="6">
        <v>7176000</v>
      </c>
      <c r="E61" s="8">
        <f t="shared" si="0"/>
        <v>6000</v>
      </c>
      <c r="F61" s="6">
        <f t="shared" si="1"/>
        <v>6000</v>
      </c>
      <c r="G61" s="16">
        <f t="shared" si="4"/>
        <v>8.3682008368200832E-4</v>
      </c>
      <c r="H61" s="8" t="str">
        <f t="shared" si="2"/>
        <v/>
      </c>
      <c r="I61" s="16"/>
    </row>
    <row r="62" spans="1:9" x14ac:dyDescent="0.25">
      <c r="A62" s="3">
        <v>350</v>
      </c>
      <c r="B62" s="4" t="s">
        <v>58</v>
      </c>
      <c r="C62" s="6">
        <v>20838000</v>
      </c>
      <c r="D62" s="6">
        <v>20761000</v>
      </c>
      <c r="E62" s="8">
        <f t="shared" si="0"/>
        <v>-77000</v>
      </c>
      <c r="F62" s="6" t="str">
        <f t="shared" si="1"/>
        <v/>
      </c>
      <c r="G62" s="16"/>
      <c r="H62" s="8">
        <f t="shared" si="2"/>
        <v>-77000</v>
      </c>
      <c r="I62" s="16">
        <f t="shared" si="3"/>
        <v>-3.6951722814089643E-3</v>
      </c>
    </row>
    <row r="63" spans="1:9" x14ac:dyDescent="0.25">
      <c r="A63" s="3">
        <v>360</v>
      </c>
      <c r="B63" s="4" t="s">
        <v>59</v>
      </c>
      <c r="C63" s="6">
        <v>16614000</v>
      </c>
      <c r="D63" s="6">
        <v>16656000</v>
      </c>
      <c r="E63" s="8">
        <f t="shared" si="0"/>
        <v>42000</v>
      </c>
      <c r="F63" s="6">
        <f t="shared" si="1"/>
        <v>42000</v>
      </c>
      <c r="G63" s="16">
        <f t="shared" si="4"/>
        <v>2.527988443481401E-3</v>
      </c>
      <c r="H63" s="8" t="str">
        <f t="shared" si="2"/>
        <v/>
      </c>
      <c r="I63" s="16"/>
    </row>
    <row r="64" spans="1:9" x14ac:dyDescent="0.25">
      <c r="A64" s="3">
        <v>370</v>
      </c>
      <c r="B64" s="4" t="s">
        <v>60</v>
      </c>
      <c r="C64" s="6">
        <v>37380000</v>
      </c>
      <c r="D64" s="6">
        <v>37424000</v>
      </c>
      <c r="E64" s="8">
        <f t="shared" si="0"/>
        <v>44000</v>
      </c>
      <c r="F64" s="6">
        <f t="shared" si="1"/>
        <v>44000</v>
      </c>
      <c r="G64" s="16">
        <f t="shared" si="4"/>
        <v>1.1771000535045479E-3</v>
      </c>
      <c r="H64" s="8" t="str">
        <f t="shared" si="2"/>
        <v/>
      </c>
      <c r="I64" s="16"/>
    </row>
    <row r="65" spans="1:9" x14ac:dyDescent="0.25">
      <c r="A65" s="3">
        <v>371</v>
      </c>
      <c r="B65" s="4" t="s">
        <v>61</v>
      </c>
      <c r="C65" s="6">
        <v>3736000</v>
      </c>
      <c r="D65" s="6">
        <v>3741000</v>
      </c>
      <c r="E65" s="8">
        <f t="shared" si="0"/>
        <v>5000</v>
      </c>
      <c r="F65" s="6">
        <f t="shared" si="1"/>
        <v>5000</v>
      </c>
      <c r="G65" s="16">
        <f t="shared" si="4"/>
        <v>1.3383297644539614E-3</v>
      </c>
      <c r="H65" s="8" t="str">
        <f t="shared" si="2"/>
        <v/>
      </c>
      <c r="I65" s="16"/>
    </row>
    <row r="66" spans="1:9" x14ac:dyDescent="0.25">
      <c r="A66" s="3">
        <v>380</v>
      </c>
      <c r="B66" s="4" t="s">
        <v>62</v>
      </c>
      <c r="C66" s="6">
        <v>16487000</v>
      </c>
      <c r="D66" s="6">
        <v>16506000</v>
      </c>
      <c r="E66" s="8">
        <f t="shared" si="0"/>
        <v>19000</v>
      </c>
      <c r="F66" s="6">
        <f t="shared" si="1"/>
        <v>19000</v>
      </c>
      <c r="G66" s="16">
        <f t="shared" si="4"/>
        <v>1.1524231212470431E-3</v>
      </c>
      <c r="H66" s="8" t="str">
        <f t="shared" si="2"/>
        <v/>
      </c>
      <c r="I66" s="16"/>
    </row>
    <row r="67" spans="1:9" x14ac:dyDescent="0.25">
      <c r="A67" s="3">
        <v>390</v>
      </c>
      <c r="B67" s="4" t="s">
        <v>63</v>
      </c>
      <c r="C67" s="6">
        <v>23506000</v>
      </c>
      <c r="D67" s="6">
        <v>23560000</v>
      </c>
      <c r="E67" s="8">
        <f t="shared" si="0"/>
        <v>54000</v>
      </c>
      <c r="F67" s="6">
        <f t="shared" si="1"/>
        <v>54000</v>
      </c>
      <c r="G67" s="16">
        <f t="shared" si="4"/>
        <v>2.2972857993703733E-3</v>
      </c>
      <c r="H67" s="8" t="str">
        <f t="shared" si="2"/>
        <v/>
      </c>
      <c r="I67" s="16"/>
    </row>
    <row r="68" spans="1:9" x14ac:dyDescent="0.25">
      <c r="A68" s="3">
        <v>391</v>
      </c>
      <c r="B68" s="4" t="s">
        <v>64</v>
      </c>
      <c r="C68" s="6">
        <v>5045000</v>
      </c>
      <c r="D68" s="6">
        <v>5057000</v>
      </c>
      <c r="E68" s="8">
        <f t="shared" si="0"/>
        <v>12000</v>
      </c>
      <c r="F68" s="6">
        <f t="shared" si="1"/>
        <v>12000</v>
      </c>
      <c r="G68" s="16">
        <f t="shared" si="4"/>
        <v>2.3785926660059467E-3</v>
      </c>
      <c r="H68" s="8" t="str">
        <f t="shared" si="2"/>
        <v/>
      </c>
      <c r="I68" s="16"/>
    </row>
    <row r="69" spans="1:9" x14ac:dyDescent="0.25">
      <c r="A69" s="3">
        <v>400</v>
      </c>
      <c r="B69" s="4" t="s">
        <v>65</v>
      </c>
      <c r="C69" s="6">
        <v>16386000</v>
      </c>
      <c r="D69" s="6">
        <v>16424000</v>
      </c>
      <c r="E69" s="8">
        <f t="shared" si="0"/>
        <v>38000</v>
      </c>
      <c r="F69" s="6">
        <f t="shared" si="1"/>
        <v>38000</v>
      </c>
      <c r="G69" s="16">
        <f t="shared" si="4"/>
        <v>2.3190528499938971E-3</v>
      </c>
      <c r="H69" s="8" t="str">
        <f t="shared" si="2"/>
        <v/>
      </c>
      <c r="I69" s="16"/>
    </row>
    <row r="70" spans="1:9" x14ac:dyDescent="0.25">
      <c r="A70" s="3">
        <v>401</v>
      </c>
      <c r="B70" s="4" t="s">
        <v>66</v>
      </c>
      <c r="C70" s="6">
        <v>8876000</v>
      </c>
      <c r="D70" s="6">
        <v>8895000</v>
      </c>
      <c r="E70" s="8">
        <f t="shared" si="0"/>
        <v>19000</v>
      </c>
      <c r="F70" s="6">
        <f t="shared" si="1"/>
        <v>19000</v>
      </c>
      <c r="G70" s="16">
        <f t="shared" si="4"/>
        <v>2.1406038756196484E-3</v>
      </c>
      <c r="H70" s="8" t="str">
        <f t="shared" si="2"/>
        <v/>
      </c>
      <c r="I70" s="16"/>
    </row>
    <row r="71" spans="1:9" x14ac:dyDescent="0.25">
      <c r="A71" s="3">
        <v>410</v>
      </c>
      <c r="B71" s="4" t="s">
        <v>67</v>
      </c>
      <c r="C71" s="6">
        <v>22302000</v>
      </c>
      <c r="D71" s="6">
        <v>22304000</v>
      </c>
      <c r="E71" s="8">
        <f t="shared" ref="E71:E134" si="5">D71-C71</f>
        <v>2000</v>
      </c>
      <c r="F71" s="6">
        <f t="shared" ref="F71:F134" si="6">IF(E71&gt;0,E71,"")</f>
        <v>2000</v>
      </c>
      <c r="G71" s="16">
        <f t="shared" ref="G71:G134" si="7">F71/C71</f>
        <v>8.9678055779750696E-5</v>
      </c>
      <c r="H71" s="8" t="str">
        <f t="shared" ref="H71:H134" si="8">IF(E71&lt;0,E71,"")</f>
        <v/>
      </c>
      <c r="I71" s="16"/>
    </row>
    <row r="72" spans="1:9" x14ac:dyDescent="0.25">
      <c r="A72" s="3">
        <v>420</v>
      </c>
      <c r="B72" s="4" t="s">
        <v>68</v>
      </c>
      <c r="C72" s="6">
        <v>8877000</v>
      </c>
      <c r="D72" s="6">
        <v>8886000</v>
      </c>
      <c r="E72" s="8">
        <f t="shared" si="5"/>
        <v>9000</v>
      </c>
      <c r="F72" s="6">
        <f t="shared" si="6"/>
        <v>9000</v>
      </c>
      <c r="G72" s="16">
        <f t="shared" si="7"/>
        <v>1.0138560324433931E-3</v>
      </c>
      <c r="H72" s="8" t="str">
        <f t="shared" si="8"/>
        <v/>
      </c>
      <c r="I72" s="16"/>
    </row>
    <row r="73" spans="1:9" x14ac:dyDescent="0.25">
      <c r="A73" s="3">
        <v>430</v>
      </c>
      <c r="B73" s="4" t="s">
        <v>69</v>
      </c>
      <c r="C73" s="6">
        <v>15396000</v>
      </c>
      <c r="D73" s="6">
        <v>15314000</v>
      </c>
      <c r="E73" s="8">
        <f t="shared" si="5"/>
        <v>-82000</v>
      </c>
      <c r="F73" s="6" t="str">
        <f t="shared" si="6"/>
        <v/>
      </c>
      <c r="G73" s="16"/>
      <c r="H73" s="8">
        <f t="shared" si="8"/>
        <v>-82000</v>
      </c>
      <c r="I73" s="16">
        <f t="shared" ref="I71:I134" si="9">H73/C73</f>
        <v>-5.3260587165497534E-3</v>
      </c>
    </row>
    <row r="74" spans="1:9" x14ac:dyDescent="0.25">
      <c r="A74" s="3">
        <v>440</v>
      </c>
      <c r="B74" s="4" t="s">
        <v>70</v>
      </c>
      <c r="C74" s="6">
        <v>9936000</v>
      </c>
      <c r="D74" s="6">
        <v>9941000</v>
      </c>
      <c r="E74" s="8">
        <f t="shared" si="5"/>
        <v>5000</v>
      </c>
      <c r="F74" s="6">
        <f t="shared" si="6"/>
        <v>5000</v>
      </c>
      <c r="G74" s="16">
        <f t="shared" si="7"/>
        <v>5.0322061191626405E-4</v>
      </c>
      <c r="H74" s="8" t="str">
        <f t="shared" si="8"/>
        <v/>
      </c>
      <c r="I74" s="16"/>
    </row>
    <row r="75" spans="1:9" x14ac:dyDescent="0.25">
      <c r="A75" s="3">
        <v>450</v>
      </c>
      <c r="B75" s="4" t="s">
        <v>71</v>
      </c>
      <c r="C75" s="6">
        <v>38349000</v>
      </c>
      <c r="D75" s="6">
        <v>38405000</v>
      </c>
      <c r="E75" s="8">
        <f t="shared" si="5"/>
        <v>56000</v>
      </c>
      <c r="F75" s="6">
        <f t="shared" si="6"/>
        <v>56000</v>
      </c>
      <c r="G75" s="16">
        <f t="shared" si="7"/>
        <v>1.4602727580901719E-3</v>
      </c>
      <c r="H75" s="8" t="str">
        <f t="shared" si="8"/>
        <v/>
      </c>
      <c r="I75" s="16"/>
    </row>
    <row r="76" spans="1:9" x14ac:dyDescent="0.25">
      <c r="A76" s="3">
        <v>460</v>
      </c>
      <c r="B76" s="4" t="s">
        <v>72</v>
      </c>
      <c r="C76" s="6">
        <v>13352000</v>
      </c>
      <c r="D76" s="6">
        <v>13347000</v>
      </c>
      <c r="E76" s="8">
        <f t="shared" si="5"/>
        <v>-5000</v>
      </c>
      <c r="F76" s="6" t="str">
        <f t="shared" si="6"/>
        <v/>
      </c>
      <c r="G76" s="16"/>
      <c r="H76" s="8">
        <f t="shared" si="8"/>
        <v>-5000</v>
      </c>
      <c r="I76" s="16">
        <f t="shared" si="9"/>
        <v>-3.7447573397243858E-4</v>
      </c>
    </row>
    <row r="77" spans="1:9" x14ac:dyDescent="0.25">
      <c r="A77" s="3">
        <v>470</v>
      </c>
      <c r="B77" s="4" t="s">
        <v>73</v>
      </c>
      <c r="C77" s="6">
        <v>236209000</v>
      </c>
      <c r="D77" s="6">
        <v>237311000</v>
      </c>
      <c r="E77" s="8">
        <f t="shared" si="5"/>
        <v>1102000</v>
      </c>
      <c r="F77" s="6">
        <f t="shared" si="6"/>
        <v>1102000</v>
      </c>
      <c r="G77" s="16">
        <f t="shared" si="7"/>
        <v>4.665359914313172E-3</v>
      </c>
      <c r="H77" s="8" t="str">
        <f t="shared" si="8"/>
        <v/>
      </c>
      <c r="I77" s="16"/>
    </row>
    <row r="78" spans="1:9" x14ac:dyDescent="0.25">
      <c r="A78" s="3">
        <v>480</v>
      </c>
      <c r="B78" s="4" t="s">
        <v>74</v>
      </c>
      <c r="C78" s="6">
        <v>5146000</v>
      </c>
      <c r="D78" s="6">
        <v>5157000</v>
      </c>
      <c r="E78" s="8">
        <f t="shared" si="5"/>
        <v>11000</v>
      </c>
      <c r="F78" s="6">
        <f t="shared" si="6"/>
        <v>11000</v>
      </c>
      <c r="G78" s="16">
        <f t="shared" si="7"/>
        <v>2.137582588418189E-3</v>
      </c>
      <c r="H78" s="8" t="str">
        <f t="shared" si="8"/>
        <v/>
      </c>
      <c r="I78" s="16"/>
    </row>
    <row r="79" spans="1:9" x14ac:dyDescent="0.25">
      <c r="A79" s="3">
        <v>490</v>
      </c>
      <c r="B79" s="4" t="s">
        <v>75</v>
      </c>
      <c r="C79" s="6">
        <v>24478000</v>
      </c>
      <c r="D79" s="6">
        <v>24531000</v>
      </c>
      <c r="E79" s="8">
        <f t="shared" si="5"/>
        <v>53000</v>
      </c>
      <c r="F79" s="6">
        <f t="shared" si="6"/>
        <v>53000</v>
      </c>
      <c r="G79" s="16">
        <f t="shared" si="7"/>
        <v>2.1652095759457472E-3</v>
      </c>
      <c r="H79" s="8" t="str">
        <f t="shared" si="8"/>
        <v/>
      </c>
      <c r="I79" s="16"/>
    </row>
    <row r="80" spans="1:9" x14ac:dyDescent="0.25">
      <c r="A80" s="3">
        <v>500</v>
      </c>
      <c r="B80" s="4" t="s">
        <v>76</v>
      </c>
      <c r="C80" s="6">
        <v>38055000</v>
      </c>
      <c r="D80" s="6">
        <v>38145000</v>
      </c>
      <c r="E80" s="8">
        <f t="shared" si="5"/>
        <v>90000</v>
      </c>
      <c r="F80" s="6">
        <f t="shared" si="6"/>
        <v>90000</v>
      </c>
      <c r="G80" s="16">
        <f t="shared" si="7"/>
        <v>2.3649980291683089E-3</v>
      </c>
      <c r="H80" s="8" t="str">
        <f t="shared" si="8"/>
        <v/>
      </c>
      <c r="I80" s="16"/>
    </row>
    <row r="81" spans="1:9" x14ac:dyDescent="0.25">
      <c r="A81" s="3">
        <v>510</v>
      </c>
      <c r="B81" s="4" t="s">
        <v>77</v>
      </c>
      <c r="C81" s="6">
        <v>10069000</v>
      </c>
      <c r="D81" s="6">
        <v>10070000</v>
      </c>
      <c r="E81" s="8">
        <f t="shared" si="5"/>
        <v>1000</v>
      </c>
      <c r="F81" s="6">
        <f t="shared" si="6"/>
        <v>1000</v>
      </c>
      <c r="G81" s="16">
        <f t="shared" si="7"/>
        <v>9.9314728374217892E-5</v>
      </c>
      <c r="H81" s="8" t="str">
        <f t="shared" si="8"/>
        <v/>
      </c>
      <c r="I81" s="16"/>
    </row>
    <row r="82" spans="1:9" x14ac:dyDescent="0.25">
      <c r="A82" s="3">
        <v>520</v>
      </c>
      <c r="B82" s="4" t="s">
        <v>78</v>
      </c>
      <c r="C82" s="6">
        <v>21800000</v>
      </c>
      <c r="D82" s="6">
        <v>21703000</v>
      </c>
      <c r="E82" s="8">
        <f t="shared" si="5"/>
        <v>-97000</v>
      </c>
      <c r="F82" s="6" t="str">
        <f t="shared" si="6"/>
        <v/>
      </c>
      <c r="G82" s="16"/>
      <c r="H82" s="8">
        <f t="shared" si="8"/>
        <v>-97000</v>
      </c>
      <c r="I82" s="16">
        <f t="shared" si="9"/>
        <v>-4.4495412844036695E-3</v>
      </c>
    </row>
    <row r="83" spans="1:9" x14ac:dyDescent="0.25">
      <c r="A83" s="3">
        <v>521</v>
      </c>
      <c r="B83" s="4" t="s">
        <v>79</v>
      </c>
      <c r="C83" s="6">
        <v>7799000</v>
      </c>
      <c r="D83" s="6">
        <v>7765000</v>
      </c>
      <c r="E83" s="8">
        <f t="shared" si="5"/>
        <v>-34000</v>
      </c>
      <c r="F83" s="6" t="str">
        <f t="shared" si="6"/>
        <v/>
      </c>
      <c r="G83" s="16"/>
      <c r="H83" s="8">
        <f t="shared" si="8"/>
        <v>-34000</v>
      </c>
      <c r="I83" s="16">
        <f t="shared" si="9"/>
        <v>-4.3595332734966017E-3</v>
      </c>
    </row>
    <row r="84" spans="1:9" x14ac:dyDescent="0.25">
      <c r="A84" s="3">
        <v>530</v>
      </c>
      <c r="B84" s="4" t="s">
        <v>80</v>
      </c>
      <c r="C84" s="6">
        <v>21692000</v>
      </c>
      <c r="D84" s="6">
        <v>21681000</v>
      </c>
      <c r="E84" s="8">
        <f t="shared" si="5"/>
        <v>-11000</v>
      </c>
      <c r="F84" s="6" t="str">
        <f t="shared" si="6"/>
        <v/>
      </c>
      <c r="G84" s="16"/>
      <c r="H84" s="8">
        <f t="shared" si="8"/>
        <v>-11000</v>
      </c>
      <c r="I84" s="16">
        <f t="shared" si="9"/>
        <v>-5.0709939148073022E-4</v>
      </c>
    </row>
    <row r="85" spans="1:9" x14ac:dyDescent="0.25">
      <c r="A85" s="3">
        <v>531</v>
      </c>
      <c r="B85" s="4" t="s">
        <v>81</v>
      </c>
      <c r="C85" s="6">
        <v>11360000</v>
      </c>
      <c r="D85" s="6">
        <v>11275000</v>
      </c>
      <c r="E85" s="8">
        <f t="shared" si="5"/>
        <v>-85000</v>
      </c>
      <c r="F85" s="6" t="str">
        <f t="shared" si="6"/>
        <v/>
      </c>
      <c r="G85" s="16"/>
      <c r="H85" s="8">
        <f t="shared" si="8"/>
        <v>-85000</v>
      </c>
      <c r="I85" s="16">
        <f t="shared" si="9"/>
        <v>-7.4823943661971827E-3</v>
      </c>
    </row>
    <row r="86" spans="1:9" x14ac:dyDescent="0.25">
      <c r="A86" s="3">
        <v>540</v>
      </c>
      <c r="B86" s="4" t="s">
        <v>82</v>
      </c>
      <c r="C86" s="6">
        <v>26808000</v>
      </c>
      <c r="D86" s="6">
        <v>26754000</v>
      </c>
      <c r="E86" s="8">
        <f t="shared" si="5"/>
        <v>-54000</v>
      </c>
      <c r="F86" s="6" t="str">
        <f t="shared" si="6"/>
        <v/>
      </c>
      <c r="G86" s="16"/>
      <c r="H86" s="8">
        <f t="shared" si="8"/>
        <v>-54000</v>
      </c>
      <c r="I86" s="16">
        <f t="shared" si="9"/>
        <v>-2.0143240823634737E-3</v>
      </c>
    </row>
    <row r="87" spans="1:9" x14ac:dyDescent="0.25">
      <c r="A87" s="3">
        <v>541</v>
      </c>
      <c r="B87" s="4" t="s">
        <v>83</v>
      </c>
      <c r="C87" s="6">
        <v>8636000</v>
      </c>
      <c r="D87" s="6">
        <v>8619000</v>
      </c>
      <c r="E87" s="8">
        <f t="shared" si="5"/>
        <v>-17000</v>
      </c>
      <c r="F87" s="6" t="str">
        <f t="shared" si="6"/>
        <v/>
      </c>
      <c r="G87" s="16"/>
      <c r="H87" s="8">
        <f t="shared" si="8"/>
        <v>-17000</v>
      </c>
      <c r="I87" s="16">
        <f t="shared" si="9"/>
        <v>-1.968503937007874E-3</v>
      </c>
    </row>
    <row r="88" spans="1:9" x14ac:dyDescent="0.25">
      <c r="A88" s="3">
        <v>542</v>
      </c>
      <c r="B88" s="4" t="s">
        <v>84</v>
      </c>
      <c r="C88" s="6">
        <v>2008000</v>
      </c>
      <c r="D88" s="6">
        <v>2005000</v>
      </c>
      <c r="E88" s="8">
        <f t="shared" si="5"/>
        <v>-3000</v>
      </c>
      <c r="F88" s="6" t="str">
        <f t="shared" si="6"/>
        <v/>
      </c>
      <c r="G88" s="16"/>
      <c r="H88" s="8">
        <f t="shared" si="8"/>
        <v>-3000</v>
      </c>
      <c r="I88" s="16">
        <f t="shared" si="9"/>
        <v>-1.4940239043824701E-3</v>
      </c>
    </row>
    <row r="89" spans="1:9" x14ac:dyDescent="0.25">
      <c r="A89" s="3">
        <v>550</v>
      </c>
      <c r="B89" s="4" t="s">
        <v>85</v>
      </c>
      <c r="C89" s="6">
        <v>24676000</v>
      </c>
      <c r="D89" s="6">
        <v>24705000</v>
      </c>
      <c r="E89" s="8">
        <f t="shared" si="5"/>
        <v>29000</v>
      </c>
      <c r="F89" s="6">
        <f t="shared" si="6"/>
        <v>29000</v>
      </c>
      <c r="G89" s="16">
        <f t="shared" si="7"/>
        <v>1.1752309936780678E-3</v>
      </c>
      <c r="H89" s="8" t="str">
        <f t="shared" si="8"/>
        <v/>
      </c>
      <c r="I89" s="16"/>
    </row>
    <row r="90" spans="1:9" x14ac:dyDescent="0.25">
      <c r="A90" s="3">
        <v>560</v>
      </c>
      <c r="B90" s="4" t="s">
        <v>86</v>
      </c>
      <c r="C90" s="6">
        <v>24986000</v>
      </c>
      <c r="D90" s="6">
        <v>25032000</v>
      </c>
      <c r="E90" s="8">
        <f t="shared" si="5"/>
        <v>46000</v>
      </c>
      <c r="F90" s="6">
        <f t="shared" si="6"/>
        <v>46000</v>
      </c>
      <c r="G90" s="16">
        <f t="shared" si="7"/>
        <v>1.8410309773473144E-3</v>
      </c>
      <c r="H90" s="8" t="str">
        <f t="shared" si="8"/>
        <v/>
      </c>
      <c r="I90" s="16"/>
    </row>
    <row r="91" spans="1:9" x14ac:dyDescent="0.25">
      <c r="A91" s="3">
        <v>570</v>
      </c>
      <c r="B91" s="4" t="s">
        <v>87</v>
      </c>
      <c r="C91" s="6">
        <v>51609000</v>
      </c>
      <c r="D91" s="6">
        <v>51549000</v>
      </c>
      <c r="E91" s="8">
        <f t="shared" si="5"/>
        <v>-60000</v>
      </c>
      <c r="F91" s="6" t="str">
        <f t="shared" si="6"/>
        <v/>
      </c>
      <c r="G91" s="16"/>
      <c r="H91" s="8">
        <f t="shared" si="8"/>
        <v>-60000</v>
      </c>
      <c r="I91" s="16">
        <f t="shared" si="9"/>
        <v>-1.1625879207115039E-3</v>
      </c>
    </row>
    <row r="92" spans="1:9" x14ac:dyDescent="0.25">
      <c r="A92" s="3">
        <v>580</v>
      </c>
      <c r="B92" s="4" t="s">
        <v>88</v>
      </c>
      <c r="C92" s="6">
        <v>20678000</v>
      </c>
      <c r="D92" s="6">
        <v>20704000</v>
      </c>
      <c r="E92" s="8">
        <f t="shared" si="5"/>
        <v>26000</v>
      </c>
      <c r="F92" s="6">
        <f t="shared" si="6"/>
        <v>26000</v>
      </c>
      <c r="G92" s="16">
        <f t="shared" si="7"/>
        <v>1.2573749879098558E-3</v>
      </c>
      <c r="H92" s="8" t="str">
        <f t="shared" si="8"/>
        <v/>
      </c>
      <c r="I92" s="16"/>
    </row>
    <row r="93" spans="1:9" x14ac:dyDescent="0.25">
      <c r="A93" s="3">
        <v>581</v>
      </c>
      <c r="B93" s="4" t="s">
        <v>89</v>
      </c>
      <c r="C93" s="6">
        <v>1422000</v>
      </c>
      <c r="D93" s="6">
        <v>1422000</v>
      </c>
      <c r="E93" s="8">
        <f t="shared" si="5"/>
        <v>0</v>
      </c>
      <c r="F93" s="6" t="str">
        <f t="shared" si="6"/>
        <v/>
      </c>
      <c r="G93" s="16"/>
      <c r="H93" s="8" t="str">
        <f t="shared" si="8"/>
        <v/>
      </c>
      <c r="I93" s="16"/>
    </row>
    <row r="94" spans="1:9" x14ac:dyDescent="0.25">
      <c r="A94" s="3">
        <v>590</v>
      </c>
      <c r="B94" s="4" t="s">
        <v>90</v>
      </c>
      <c r="C94" s="6">
        <v>29641000</v>
      </c>
      <c r="D94" s="6">
        <v>29590000</v>
      </c>
      <c r="E94" s="8">
        <f t="shared" si="5"/>
        <v>-51000</v>
      </c>
      <c r="F94" s="6" t="str">
        <f t="shared" si="6"/>
        <v/>
      </c>
      <c r="G94" s="16"/>
      <c r="H94" s="8">
        <f t="shared" si="8"/>
        <v>-51000</v>
      </c>
      <c r="I94" s="16">
        <f t="shared" si="9"/>
        <v>-1.7205897236935326E-3</v>
      </c>
    </row>
    <row r="95" spans="1:9" x14ac:dyDescent="0.25">
      <c r="A95" s="3">
        <v>600</v>
      </c>
      <c r="B95" s="4" t="s">
        <v>91</v>
      </c>
      <c r="C95" s="6">
        <v>59172000</v>
      </c>
      <c r="D95" s="6">
        <v>58297000</v>
      </c>
      <c r="E95" s="8">
        <f t="shared" si="5"/>
        <v>-875000</v>
      </c>
      <c r="F95" s="6" t="str">
        <f t="shared" si="6"/>
        <v/>
      </c>
      <c r="G95" s="16"/>
      <c r="H95" s="8">
        <f t="shared" si="8"/>
        <v>-875000</v>
      </c>
      <c r="I95" s="16">
        <f t="shared" si="9"/>
        <v>-1.4787399445683769E-2</v>
      </c>
    </row>
    <row r="96" spans="1:9" x14ac:dyDescent="0.25">
      <c r="A96" s="3">
        <v>610</v>
      </c>
      <c r="B96" s="4" t="s">
        <v>92</v>
      </c>
      <c r="C96" s="6">
        <v>11079000</v>
      </c>
      <c r="D96" s="6">
        <v>11089000</v>
      </c>
      <c r="E96" s="8">
        <f t="shared" si="5"/>
        <v>10000</v>
      </c>
      <c r="F96" s="6">
        <f t="shared" si="6"/>
        <v>10000</v>
      </c>
      <c r="G96" s="16">
        <f t="shared" si="7"/>
        <v>9.0260853867677588E-4</v>
      </c>
      <c r="H96" s="8" t="str">
        <f t="shared" si="8"/>
        <v/>
      </c>
      <c r="I96" s="16"/>
    </row>
    <row r="97" spans="1:9" x14ac:dyDescent="0.25">
      <c r="A97" s="3">
        <v>620</v>
      </c>
      <c r="B97" s="4" t="s">
        <v>93</v>
      </c>
      <c r="C97" s="6">
        <v>29194000</v>
      </c>
      <c r="D97" s="6">
        <v>29289000</v>
      </c>
      <c r="E97" s="8">
        <f t="shared" si="5"/>
        <v>95000</v>
      </c>
      <c r="F97" s="6">
        <f t="shared" si="6"/>
        <v>95000</v>
      </c>
      <c r="G97" s="16">
        <f t="shared" si="7"/>
        <v>3.2540933068438719E-3</v>
      </c>
      <c r="H97" s="8" t="str">
        <f t="shared" si="8"/>
        <v/>
      </c>
      <c r="I97" s="16"/>
    </row>
    <row r="98" spans="1:9" x14ac:dyDescent="0.25">
      <c r="A98" s="3">
        <v>621</v>
      </c>
      <c r="B98" s="4" t="s">
        <v>94</v>
      </c>
      <c r="C98" s="6">
        <v>8150000</v>
      </c>
      <c r="D98" s="6">
        <v>8175000</v>
      </c>
      <c r="E98" s="8">
        <f t="shared" si="5"/>
        <v>25000</v>
      </c>
      <c r="F98" s="6">
        <f t="shared" si="6"/>
        <v>25000</v>
      </c>
      <c r="G98" s="16">
        <f t="shared" si="7"/>
        <v>3.0674846625766872E-3</v>
      </c>
      <c r="H98" s="8" t="str">
        <f t="shared" si="8"/>
        <v/>
      </c>
      <c r="I98" s="16"/>
    </row>
    <row r="99" spans="1:9" x14ac:dyDescent="0.25">
      <c r="A99" s="3">
        <v>630</v>
      </c>
      <c r="B99" s="4" t="s">
        <v>95</v>
      </c>
      <c r="C99" s="6">
        <v>198959000</v>
      </c>
      <c r="D99" s="6">
        <v>198556000</v>
      </c>
      <c r="E99" s="8">
        <f t="shared" si="5"/>
        <v>-403000</v>
      </c>
      <c r="F99" s="6" t="str">
        <f t="shared" si="6"/>
        <v/>
      </c>
      <c r="G99" s="16"/>
      <c r="H99" s="8">
        <f t="shared" si="8"/>
        <v>-403000</v>
      </c>
      <c r="I99" s="16">
        <f t="shared" si="9"/>
        <v>-2.0255429510602687E-3</v>
      </c>
    </row>
    <row r="100" spans="1:9" x14ac:dyDescent="0.25">
      <c r="A100" s="3">
        <v>640</v>
      </c>
      <c r="B100" s="4" t="s">
        <v>96</v>
      </c>
      <c r="C100" s="6">
        <v>4873000</v>
      </c>
      <c r="D100" s="6">
        <v>4874000</v>
      </c>
      <c r="E100" s="8">
        <f t="shared" si="5"/>
        <v>1000</v>
      </c>
      <c r="F100" s="6">
        <f t="shared" si="6"/>
        <v>1000</v>
      </c>
      <c r="G100" s="16">
        <f t="shared" si="7"/>
        <v>2.0521239482864764E-4</v>
      </c>
      <c r="H100" s="8" t="str">
        <f t="shared" si="8"/>
        <v/>
      </c>
      <c r="I100" s="16"/>
    </row>
    <row r="101" spans="1:9" x14ac:dyDescent="0.25">
      <c r="A101" s="3">
        <v>650</v>
      </c>
      <c r="B101" s="4" t="s">
        <v>97</v>
      </c>
      <c r="C101" s="6">
        <v>18393000</v>
      </c>
      <c r="D101" s="6">
        <v>18412000</v>
      </c>
      <c r="E101" s="8">
        <f t="shared" si="5"/>
        <v>19000</v>
      </c>
      <c r="F101" s="6">
        <f t="shared" si="6"/>
        <v>19000</v>
      </c>
      <c r="G101" s="16">
        <f t="shared" si="7"/>
        <v>1.0330016854238025E-3</v>
      </c>
      <c r="H101" s="8" t="str">
        <f t="shared" si="8"/>
        <v/>
      </c>
      <c r="I101" s="16"/>
    </row>
    <row r="102" spans="1:9" x14ac:dyDescent="0.25">
      <c r="A102" s="3">
        <v>660</v>
      </c>
      <c r="B102" s="4" t="s">
        <v>98</v>
      </c>
      <c r="C102" s="6">
        <v>18091000</v>
      </c>
      <c r="D102" s="6">
        <v>18119000</v>
      </c>
      <c r="E102" s="8">
        <f t="shared" si="5"/>
        <v>28000</v>
      </c>
      <c r="F102" s="6">
        <f t="shared" si="6"/>
        <v>28000</v>
      </c>
      <c r="G102" s="16">
        <f t="shared" si="7"/>
        <v>1.5477309159250456E-3</v>
      </c>
      <c r="H102" s="8" t="str">
        <f t="shared" si="8"/>
        <v/>
      </c>
      <c r="I102" s="16"/>
    </row>
    <row r="103" spans="1:9" x14ac:dyDescent="0.25">
      <c r="A103" s="3">
        <v>661</v>
      </c>
      <c r="B103" s="4" t="s">
        <v>99</v>
      </c>
      <c r="C103" s="6">
        <v>8692000</v>
      </c>
      <c r="D103" s="6">
        <v>8706000</v>
      </c>
      <c r="E103" s="8">
        <f t="shared" si="5"/>
        <v>14000</v>
      </c>
      <c r="F103" s="6">
        <f t="shared" si="6"/>
        <v>14000</v>
      </c>
      <c r="G103" s="16">
        <f t="shared" si="7"/>
        <v>1.6106764841233318E-3</v>
      </c>
      <c r="H103" s="8" t="str">
        <f t="shared" si="8"/>
        <v/>
      </c>
      <c r="I103" s="16"/>
    </row>
    <row r="104" spans="1:9" x14ac:dyDescent="0.25">
      <c r="A104" s="3">
        <v>670</v>
      </c>
      <c r="B104" s="4" t="s">
        <v>100</v>
      </c>
      <c r="C104" s="6">
        <v>19214000</v>
      </c>
      <c r="D104" s="6">
        <v>19248000</v>
      </c>
      <c r="E104" s="8">
        <f t="shared" si="5"/>
        <v>34000</v>
      </c>
      <c r="F104" s="6">
        <f t="shared" si="6"/>
        <v>34000</v>
      </c>
      <c r="G104" s="16">
        <f t="shared" si="7"/>
        <v>1.7695430415322162E-3</v>
      </c>
      <c r="H104" s="8" t="str">
        <f t="shared" si="8"/>
        <v/>
      </c>
      <c r="I104" s="16"/>
    </row>
    <row r="105" spans="1:9" x14ac:dyDescent="0.25">
      <c r="A105" s="3">
        <v>680</v>
      </c>
      <c r="B105" s="4" t="s">
        <v>101</v>
      </c>
      <c r="C105" s="6">
        <v>6771000</v>
      </c>
      <c r="D105" s="6">
        <v>6771000</v>
      </c>
      <c r="E105" s="8">
        <f t="shared" si="5"/>
        <v>0</v>
      </c>
      <c r="F105" s="6" t="str">
        <f t="shared" si="6"/>
        <v/>
      </c>
      <c r="G105" s="16"/>
      <c r="H105" s="8" t="str">
        <f t="shared" si="8"/>
        <v/>
      </c>
      <c r="I105" s="16"/>
    </row>
    <row r="106" spans="1:9" x14ac:dyDescent="0.25">
      <c r="A106" s="3">
        <v>690</v>
      </c>
      <c r="B106" s="4" t="s">
        <v>102</v>
      </c>
      <c r="C106" s="6">
        <v>3903000</v>
      </c>
      <c r="D106" s="6">
        <v>3904000</v>
      </c>
      <c r="E106" s="8">
        <f t="shared" si="5"/>
        <v>1000</v>
      </c>
      <c r="F106" s="6">
        <f t="shared" si="6"/>
        <v>1000</v>
      </c>
      <c r="G106" s="16">
        <f t="shared" si="7"/>
        <v>2.5621316935690495E-4</v>
      </c>
      <c r="H106" s="8" t="str">
        <f t="shared" si="8"/>
        <v/>
      </c>
      <c r="I106" s="16"/>
    </row>
    <row r="107" spans="1:9" x14ac:dyDescent="0.25">
      <c r="A107" s="3">
        <v>700</v>
      </c>
      <c r="B107" s="4" t="s">
        <v>103</v>
      </c>
      <c r="C107" s="6">
        <v>13817000</v>
      </c>
      <c r="D107" s="6">
        <v>13839000</v>
      </c>
      <c r="E107" s="8">
        <f t="shared" si="5"/>
        <v>22000</v>
      </c>
      <c r="F107" s="6">
        <f t="shared" si="6"/>
        <v>22000</v>
      </c>
      <c r="G107" s="16">
        <f t="shared" si="7"/>
        <v>1.5922414417022508E-3</v>
      </c>
      <c r="H107" s="8" t="str">
        <f t="shared" si="8"/>
        <v/>
      </c>
      <c r="I107" s="16"/>
    </row>
    <row r="108" spans="1:9" x14ac:dyDescent="0.25">
      <c r="A108" s="3">
        <v>710</v>
      </c>
      <c r="B108" s="4" t="s">
        <v>104</v>
      </c>
      <c r="C108" s="6">
        <v>56280000</v>
      </c>
      <c r="D108" s="6">
        <v>56189000</v>
      </c>
      <c r="E108" s="8">
        <f t="shared" si="5"/>
        <v>-91000</v>
      </c>
      <c r="F108" s="6" t="str">
        <f t="shared" si="6"/>
        <v/>
      </c>
      <c r="G108" s="16"/>
      <c r="H108" s="8">
        <f t="shared" si="8"/>
        <v>-91000</v>
      </c>
      <c r="I108" s="16">
        <f t="shared" si="9"/>
        <v>-1.6169154228855721E-3</v>
      </c>
    </row>
    <row r="109" spans="1:9" x14ac:dyDescent="0.25">
      <c r="A109" s="3">
        <v>720</v>
      </c>
      <c r="B109" s="4" t="s">
        <v>105</v>
      </c>
      <c r="C109" s="6">
        <v>24283000</v>
      </c>
      <c r="D109" s="6">
        <v>24312000</v>
      </c>
      <c r="E109" s="8">
        <f t="shared" si="5"/>
        <v>29000</v>
      </c>
      <c r="F109" s="6">
        <f t="shared" si="6"/>
        <v>29000</v>
      </c>
      <c r="G109" s="16">
        <f t="shared" si="7"/>
        <v>1.1942511221842442E-3</v>
      </c>
      <c r="H109" s="8" t="str">
        <f t="shared" si="8"/>
        <v/>
      </c>
      <c r="I109" s="16"/>
    </row>
    <row r="110" spans="1:9" x14ac:dyDescent="0.25">
      <c r="A110" s="3">
        <v>721</v>
      </c>
      <c r="B110" s="4" t="s">
        <v>106</v>
      </c>
      <c r="C110" s="6">
        <v>4915000</v>
      </c>
      <c r="D110" s="6">
        <v>4920000</v>
      </c>
      <c r="E110" s="8">
        <f t="shared" si="5"/>
        <v>5000</v>
      </c>
      <c r="F110" s="6">
        <f t="shared" si="6"/>
        <v>5000</v>
      </c>
      <c r="G110" s="16">
        <f t="shared" si="7"/>
        <v>1.017293997965412E-3</v>
      </c>
      <c r="H110" s="8" t="str">
        <f t="shared" si="8"/>
        <v/>
      </c>
      <c r="I110" s="16"/>
    </row>
    <row r="111" spans="1:9" x14ac:dyDescent="0.25">
      <c r="A111" s="3">
        <v>730</v>
      </c>
      <c r="B111" s="4" t="s">
        <v>107</v>
      </c>
      <c r="C111" s="6">
        <v>32234000</v>
      </c>
      <c r="D111" s="6">
        <v>32204000</v>
      </c>
      <c r="E111" s="8">
        <f t="shared" si="5"/>
        <v>-30000</v>
      </c>
      <c r="F111" s="6" t="str">
        <f t="shared" si="6"/>
        <v/>
      </c>
      <c r="G111" s="16"/>
      <c r="H111" s="8">
        <f t="shared" si="8"/>
        <v>-30000</v>
      </c>
      <c r="I111" s="16">
        <f t="shared" si="9"/>
        <v>-9.3069429794626795E-4</v>
      </c>
    </row>
    <row r="112" spans="1:9" x14ac:dyDescent="0.25">
      <c r="A112" s="3">
        <v>740</v>
      </c>
      <c r="B112" s="4" t="s">
        <v>108</v>
      </c>
      <c r="C112" s="6">
        <v>71056000</v>
      </c>
      <c r="D112" s="6">
        <v>70849000</v>
      </c>
      <c r="E112" s="8">
        <f t="shared" si="5"/>
        <v>-207000</v>
      </c>
      <c r="F112" s="6" t="str">
        <f t="shared" si="6"/>
        <v/>
      </c>
      <c r="G112" s="16"/>
      <c r="H112" s="8">
        <f t="shared" si="8"/>
        <v>-207000</v>
      </c>
      <c r="I112" s="16">
        <f t="shared" si="9"/>
        <v>-2.9131952263003829E-3</v>
      </c>
    </row>
    <row r="113" spans="1:9" x14ac:dyDescent="0.25">
      <c r="A113" s="3">
        <v>750</v>
      </c>
      <c r="B113" s="4" t="s">
        <v>109</v>
      </c>
      <c r="C113" s="6">
        <v>232459000</v>
      </c>
      <c r="D113" s="6">
        <v>232027000</v>
      </c>
      <c r="E113" s="8">
        <f t="shared" si="5"/>
        <v>-432000</v>
      </c>
      <c r="F113" s="6" t="str">
        <f t="shared" si="6"/>
        <v/>
      </c>
      <c r="G113" s="16"/>
      <c r="H113" s="8">
        <f t="shared" si="8"/>
        <v>-432000</v>
      </c>
      <c r="I113" s="16">
        <f t="shared" si="9"/>
        <v>-1.8583922326087612E-3</v>
      </c>
    </row>
    <row r="114" spans="1:9" x14ac:dyDescent="0.25">
      <c r="A114" s="3">
        <v>751</v>
      </c>
      <c r="B114" s="4" t="s">
        <v>110</v>
      </c>
      <c r="C114" s="6">
        <v>46679000</v>
      </c>
      <c r="D114" s="6">
        <v>46596000</v>
      </c>
      <c r="E114" s="8">
        <f t="shared" si="5"/>
        <v>-83000</v>
      </c>
      <c r="F114" s="6" t="str">
        <f t="shared" si="6"/>
        <v/>
      </c>
      <c r="G114" s="16"/>
      <c r="H114" s="8">
        <f t="shared" si="8"/>
        <v>-83000</v>
      </c>
      <c r="I114" s="16">
        <f t="shared" si="9"/>
        <v>-1.7781015017459671E-3</v>
      </c>
    </row>
    <row r="115" spans="1:9" x14ac:dyDescent="0.25">
      <c r="A115" s="3">
        <v>760</v>
      </c>
      <c r="B115" s="4" t="s">
        <v>111</v>
      </c>
      <c r="C115" s="6">
        <v>18138000</v>
      </c>
      <c r="D115" s="6">
        <v>18159000</v>
      </c>
      <c r="E115" s="8">
        <f t="shared" si="5"/>
        <v>21000</v>
      </c>
      <c r="F115" s="6">
        <f t="shared" si="6"/>
        <v>21000</v>
      </c>
      <c r="G115" s="16">
        <f t="shared" si="7"/>
        <v>1.1577902745616936E-3</v>
      </c>
      <c r="H115" s="8" t="str">
        <f t="shared" si="8"/>
        <v/>
      </c>
      <c r="I115" s="16"/>
    </row>
    <row r="116" spans="1:9" x14ac:dyDescent="0.25">
      <c r="A116" s="3">
        <v>761</v>
      </c>
      <c r="B116" s="4" t="s">
        <v>112</v>
      </c>
      <c r="C116" s="6">
        <v>7754000</v>
      </c>
      <c r="D116" s="6">
        <v>7763000</v>
      </c>
      <c r="E116" s="8">
        <f t="shared" si="5"/>
        <v>9000</v>
      </c>
      <c r="F116" s="6">
        <f t="shared" si="6"/>
        <v>9000</v>
      </c>
      <c r="G116" s="16">
        <f t="shared" si="7"/>
        <v>1.1606912561258704E-3</v>
      </c>
      <c r="H116" s="8" t="str">
        <f t="shared" si="8"/>
        <v/>
      </c>
      <c r="I116" s="16"/>
    </row>
    <row r="117" spans="1:9" x14ac:dyDescent="0.25">
      <c r="A117" s="3">
        <v>770</v>
      </c>
      <c r="B117" s="4" t="s">
        <v>113</v>
      </c>
      <c r="C117" s="6">
        <v>13074000</v>
      </c>
      <c r="D117" s="6">
        <v>13040000</v>
      </c>
      <c r="E117" s="8">
        <f t="shared" si="5"/>
        <v>-34000</v>
      </c>
      <c r="F117" s="6" t="str">
        <f t="shared" si="6"/>
        <v/>
      </c>
      <c r="G117" s="16"/>
      <c r="H117" s="8">
        <f t="shared" si="8"/>
        <v>-34000</v>
      </c>
      <c r="I117" s="16">
        <f t="shared" si="9"/>
        <v>-2.6005813064096679E-3</v>
      </c>
    </row>
    <row r="118" spans="1:9" x14ac:dyDescent="0.25">
      <c r="A118" s="3">
        <v>780</v>
      </c>
      <c r="B118" s="4" t="s">
        <v>114</v>
      </c>
      <c r="C118" s="6">
        <v>43284000</v>
      </c>
      <c r="D118" s="6">
        <v>43298000</v>
      </c>
      <c r="E118" s="8">
        <f t="shared" si="5"/>
        <v>14000</v>
      </c>
      <c r="F118" s="6">
        <f t="shared" si="6"/>
        <v>14000</v>
      </c>
      <c r="G118" s="16">
        <f t="shared" si="7"/>
        <v>3.2344515294335091E-4</v>
      </c>
      <c r="H118" s="8" t="str">
        <f t="shared" si="8"/>
        <v/>
      </c>
      <c r="I118" s="16"/>
    </row>
    <row r="119" spans="1:9" x14ac:dyDescent="0.25">
      <c r="A119" s="3">
        <v>792</v>
      </c>
      <c r="B119" s="4" t="s">
        <v>115</v>
      </c>
      <c r="C119" s="6">
        <v>650177000</v>
      </c>
      <c r="D119" s="6">
        <v>650869000</v>
      </c>
      <c r="E119" s="8">
        <f t="shared" si="5"/>
        <v>692000</v>
      </c>
      <c r="F119" s="6">
        <f t="shared" si="6"/>
        <v>692000</v>
      </c>
      <c r="G119" s="16">
        <f t="shared" si="7"/>
        <v>1.0643255605781196E-3</v>
      </c>
      <c r="H119" s="8" t="str">
        <f t="shared" si="8"/>
        <v/>
      </c>
      <c r="I119" s="16"/>
    </row>
    <row r="120" spans="1:9" x14ac:dyDescent="0.25">
      <c r="A120" s="3">
        <v>793</v>
      </c>
      <c r="B120" s="4" t="s">
        <v>116</v>
      </c>
      <c r="C120" s="6">
        <v>23200000</v>
      </c>
      <c r="D120" s="6">
        <v>23227000</v>
      </c>
      <c r="E120" s="8">
        <f t="shared" si="5"/>
        <v>27000</v>
      </c>
      <c r="F120" s="6">
        <f t="shared" si="6"/>
        <v>27000</v>
      </c>
      <c r="G120" s="16">
        <f t="shared" si="7"/>
        <v>1.1637931034482758E-3</v>
      </c>
      <c r="H120" s="8" t="str">
        <f t="shared" si="8"/>
        <v/>
      </c>
      <c r="I120" s="16"/>
    </row>
    <row r="121" spans="1:9" x14ac:dyDescent="0.25">
      <c r="A121" s="3">
        <v>794</v>
      </c>
      <c r="B121" s="4" t="s">
        <v>117</v>
      </c>
      <c r="C121" s="6">
        <v>44533000</v>
      </c>
      <c r="D121" s="6">
        <v>44582000</v>
      </c>
      <c r="E121" s="8">
        <f t="shared" si="5"/>
        <v>49000</v>
      </c>
      <c r="F121" s="6">
        <f t="shared" si="6"/>
        <v>49000</v>
      </c>
      <c r="G121" s="16">
        <f t="shared" si="7"/>
        <v>1.1003076370332114E-3</v>
      </c>
      <c r="H121" s="8" t="str">
        <f t="shared" si="8"/>
        <v/>
      </c>
      <c r="I121" s="16"/>
    </row>
    <row r="122" spans="1:9" x14ac:dyDescent="0.25">
      <c r="A122" s="3">
        <v>795</v>
      </c>
      <c r="B122" s="4" t="s">
        <v>118</v>
      </c>
      <c r="C122" s="6">
        <v>45308000</v>
      </c>
      <c r="D122" s="6">
        <v>45357000</v>
      </c>
      <c r="E122" s="8">
        <f t="shared" si="5"/>
        <v>49000</v>
      </c>
      <c r="F122" s="6">
        <f t="shared" si="6"/>
        <v>49000</v>
      </c>
      <c r="G122" s="16">
        <f t="shared" si="7"/>
        <v>1.0814867131632383E-3</v>
      </c>
      <c r="H122" s="8" t="str">
        <f t="shared" si="8"/>
        <v/>
      </c>
      <c r="I122" s="16"/>
    </row>
    <row r="123" spans="1:9" x14ac:dyDescent="0.25">
      <c r="A123" s="3">
        <v>796</v>
      </c>
      <c r="B123" s="4" t="s">
        <v>119</v>
      </c>
      <c r="C123" s="6">
        <v>29633000</v>
      </c>
      <c r="D123" s="6">
        <v>29666000</v>
      </c>
      <c r="E123" s="8">
        <f t="shared" si="5"/>
        <v>33000</v>
      </c>
      <c r="F123" s="6">
        <f t="shared" si="6"/>
        <v>33000</v>
      </c>
      <c r="G123" s="16">
        <f t="shared" si="7"/>
        <v>1.1136233253467417E-3</v>
      </c>
      <c r="H123" s="8" t="str">
        <f t="shared" si="8"/>
        <v/>
      </c>
      <c r="I123" s="16"/>
    </row>
    <row r="124" spans="1:9" x14ac:dyDescent="0.25">
      <c r="A124" s="3">
        <v>797</v>
      </c>
      <c r="B124" s="4" t="s">
        <v>120</v>
      </c>
      <c r="C124" s="6">
        <v>9727000</v>
      </c>
      <c r="D124" s="6">
        <v>9737000</v>
      </c>
      <c r="E124" s="8">
        <f t="shared" si="5"/>
        <v>10000</v>
      </c>
      <c r="F124" s="6">
        <f t="shared" si="6"/>
        <v>10000</v>
      </c>
      <c r="G124" s="16">
        <f t="shared" si="7"/>
        <v>1.0280662074637606E-3</v>
      </c>
      <c r="H124" s="8" t="str">
        <f t="shared" si="8"/>
        <v/>
      </c>
      <c r="I124" s="16"/>
    </row>
    <row r="125" spans="1:9" x14ac:dyDescent="0.25">
      <c r="A125" s="3">
        <v>798</v>
      </c>
      <c r="B125" s="4" t="s">
        <v>121</v>
      </c>
      <c r="C125" s="6">
        <v>13309000</v>
      </c>
      <c r="D125" s="6">
        <v>13323000</v>
      </c>
      <c r="E125" s="8">
        <f t="shared" si="5"/>
        <v>14000</v>
      </c>
      <c r="F125" s="6">
        <f t="shared" si="6"/>
        <v>14000</v>
      </c>
      <c r="G125" s="16">
        <f t="shared" si="7"/>
        <v>1.0519197535502291E-3</v>
      </c>
      <c r="H125" s="8" t="str">
        <f t="shared" si="8"/>
        <v/>
      </c>
      <c r="I125" s="16"/>
    </row>
    <row r="126" spans="1:9" x14ac:dyDescent="0.25">
      <c r="A126" s="3">
        <v>800</v>
      </c>
      <c r="B126" s="4" t="s">
        <v>122</v>
      </c>
      <c r="C126" s="6">
        <v>17543000</v>
      </c>
      <c r="D126" s="6">
        <v>17593000</v>
      </c>
      <c r="E126" s="8">
        <f t="shared" si="5"/>
        <v>50000</v>
      </c>
      <c r="F126" s="6">
        <f t="shared" si="6"/>
        <v>50000</v>
      </c>
      <c r="G126" s="16">
        <f t="shared" si="7"/>
        <v>2.8501396568431851E-3</v>
      </c>
      <c r="H126" s="8" t="str">
        <f t="shared" si="8"/>
        <v/>
      </c>
      <c r="I126" s="16"/>
    </row>
    <row r="127" spans="1:9" x14ac:dyDescent="0.25">
      <c r="A127" s="3">
        <v>810</v>
      </c>
      <c r="B127" s="4" t="s">
        <v>123</v>
      </c>
      <c r="C127" s="6">
        <v>12339000</v>
      </c>
      <c r="D127" s="6">
        <v>12361000</v>
      </c>
      <c r="E127" s="8">
        <f t="shared" si="5"/>
        <v>22000</v>
      </c>
      <c r="F127" s="6">
        <f t="shared" si="6"/>
        <v>22000</v>
      </c>
      <c r="G127" s="16">
        <f t="shared" si="7"/>
        <v>1.7829645838398573E-3</v>
      </c>
      <c r="H127" s="8" t="str">
        <f t="shared" si="8"/>
        <v/>
      </c>
      <c r="I127" s="16"/>
    </row>
    <row r="128" spans="1:9" x14ac:dyDescent="0.25">
      <c r="A128" s="3">
        <v>820</v>
      </c>
      <c r="B128" s="4" t="s">
        <v>124</v>
      </c>
      <c r="C128" s="6">
        <v>39678000</v>
      </c>
      <c r="D128" s="6">
        <v>39601000</v>
      </c>
      <c r="E128" s="8">
        <f t="shared" si="5"/>
        <v>-77000</v>
      </c>
      <c r="F128" s="6" t="str">
        <f t="shared" si="6"/>
        <v/>
      </c>
      <c r="G128" s="16"/>
      <c r="H128" s="8">
        <f t="shared" si="8"/>
        <v>-77000</v>
      </c>
      <c r="I128" s="16">
        <f t="shared" si="9"/>
        <v>-1.9406220071576188E-3</v>
      </c>
    </row>
    <row r="129" spans="1:9" x14ac:dyDescent="0.25">
      <c r="A129" s="3">
        <v>821</v>
      </c>
      <c r="B129" s="4" t="s">
        <v>125</v>
      </c>
      <c r="C129" s="6">
        <v>16889000</v>
      </c>
      <c r="D129" s="6">
        <v>16857000</v>
      </c>
      <c r="E129" s="8">
        <f t="shared" si="5"/>
        <v>-32000</v>
      </c>
      <c r="F129" s="6" t="str">
        <f t="shared" si="6"/>
        <v/>
      </c>
      <c r="G129" s="16"/>
      <c r="H129" s="8">
        <f t="shared" si="8"/>
        <v>-32000</v>
      </c>
      <c r="I129" s="16">
        <f t="shared" si="9"/>
        <v>-1.8947243768133103E-3</v>
      </c>
    </row>
    <row r="130" spans="1:9" x14ac:dyDescent="0.25">
      <c r="A130" s="3">
        <v>822</v>
      </c>
      <c r="B130" s="4" t="s">
        <v>126</v>
      </c>
      <c r="C130" s="6">
        <v>32378000</v>
      </c>
      <c r="D130" s="6">
        <v>32317000</v>
      </c>
      <c r="E130" s="8">
        <f t="shared" si="5"/>
        <v>-61000</v>
      </c>
      <c r="F130" s="6" t="str">
        <f t="shared" si="6"/>
        <v/>
      </c>
      <c r="G130" s="16"/>
      <c r="H130" s="8">
        <f t="shared" si="8"/>
        <v>-61000</v>
      </c>
      <c r="I130" s="16">
        <f t="shared" si="9"/>
        <v>-1.8839953054543208E-3</v>
      </c>
    </row>
    <row r="131" spans="1:9" x14ac:dyDescent="0.25">
      <c r="A131" s="3">
        <v>830</v>
      </c>
      <c r="B131" s="4" t="s">
        <v>127</v>
      </c>
      <c r="C131" s="6">
        <v>153861000</v>
      </c>
      <c r="D131" s="6">
        <v>154261000</v>
      </c>
      <c r="E131" s="8">
        <f t="shared" si="5"/>
        <v>400000</v>
      </c>
      <c r="F131" s="6">
        <f t="shared" si="6"/>
        <v>400000</v>
      </c>
      <c r="G131" s="16">
        <f t="shared" si="7"/>
        <v>2.5997491242095139E-3</v>
      </c>
      <c r="H131" s="8" t="str">
        <f t="shared" si="8"/>
        <v/>
      </c>
      <c r="I131" s="16"/>
    </row>
    <row r="132" spans="1:9" x14ac:dyDescent="0.25">
      <c r="A132" s="3">
        <v>840</v>
      </c>
      <c r="B132" s="4" t="s">
        <v>128</v>
      </c>
      <c r="C132" s="6">
        <v>62001000</v>
      </c>
      <c r="D132" s="6">
        <v>61539000</v>
      </c>
      <c r="E132" s="8">
        <f t="shared" si="5"/>
        <v>-462000</v>
      </c>
      <c r="F132" s="6" t="str">
        <f t="shared" si="6"/>
        <v/>
      </c>
      <c r="G132" s="16"/>
      <c r="H132" s="8">
        <f t="shared" si="8"/>
        <v>-462000</v>
      </c>
      <c r="I132" s="16">
        <f t="shared" si="9"/>
        <v>-7.4514927178593897E-3</v>
      </c>
    </row>
    <row r="133" spans="1:9" x14ac:dyDescent="0.25">
      <c r="A133" s="3">
        <v>850</v>
      </c>
      <c r="B133" s="4" t="s">
        <v>129</v>
      </c>
      <c r="C133" s="6">
        <v>7930000</v>
      </c>
      <c r="D133" s="6">
        <v>7965000</v>
      </c>
      <c r="E133" s="8">
        <f t="shared" si="5"/>
        <v>35000</v>
      </c>
      <c r="F133" s="6">
        <f t="shared" si="6"/>
        <v>35000</v>
      </c>
      <c r="G133" s="16">
        <f t="shared" si="7"/>
        <v>4.4136191677175288E-3</v>
      </c>
      <c r="H133" s="8" t="str">
        <f t="shared" si="8"/>
        <v/>
      </c>
      <c r="I133" s="16"/>
    </row>
    <row r="134" spans="1:9" x14ac:dyDescent="0.25">
      <c r="A134" s="3">
        <v>860</v>
      </c>
      <c r="B134" s="4" t="s">
        <v>130</v>
      </c>
      <c r="C134" s="6">
        <v>13132000</v>
      </c>
      <c r="D134" s="6">
        <v>13179000</v>
      </c>
      <c r="E134" s="8">
        <f t="shared" si="5"/>
        <v>47000</v>
      </c>
      <c r="F134" s="6">
        <f t="shared" si="6"/>
        <v>47000</v>
      </c>
      <c r="G134" s="16">
        <f t="shared" si="7"/>
        <v>3.579043557721596E-3</v>
      </c>
      <c r="H134" s="8" t="str">
        <f t="shared" si="8"/>
        <v/>
      </c>
      <c r="I134" s="16"/>
    </row>
    <row r="135" spans="1:9" x14ac:dyDescent="0.25">
      <c r="A135" s="3">
        <v>870</v>
      </c>
      <c r="B135" s="4" t="s">
        <v>131</v>
      </c>
      <c r="C135" s="6">
        <v>31280000</v>
      </c>
      <c r="D135" s="6">
        <v>31303000</v>
      </c>
      <c r="E135" s="8">
        <f t="shared" ref="E135:E146" si="10">D135-C135</f>
        <v>23000</v>
      </c>
      <c r="F135" s="6">
        <f t="shared" ref="F135:F146" si="11">IF(E135&gt;0,E135,"")</f>
        <v>23000</v>
      </c>
      <c r="G135" s="16">
        <f t="shared" ref="G135:G147" si="12">F135/C135</f>
        <v>7.3529411764705881E-4</v>
      </c>
      <c r="H135" s="8" t="str">
        <f t="shared" ref="H135:H146" si="13">IF(E135&lt;0,E135,"")</f>
        <v/>
      </c>
      <c r="I135" s="16"/>
    </row>
    <row r="136" spans="1:9" x14ac:dyDescent="0.25">
      <c r="A136" s="3">
        <v>880</v>
      </c>
      <c r="B136" s="4" t="s">
        <v>132</v>
      </c>
      <c r="C136" s="6">
        <v>5062000</v>
      </c>
      <c r="D136" s="6">
        <v>5061000</v>
      </c>
      <c r="E136" s="8">
        <f t="shared" si="10"/>
        <v>-1000</v>
      </c>
      <c r="F136" s="6" t="str">
        <f t="shared" si="11"/>
        <v/>
      </c>
      <c r="G136" s="16"/>
      <c r="H136" s="8">
        <f t="shared" si="13"/>
        <v>-1000</v>
      </c>
      <c r="I136" s="16">
        <f t="shared" ref="I135:I147" si="14">H136/C136</f>
        <v>-1.9755037534571315E-4</v>
      </c>
    </row>
    <row r="137" spans="1:9" x14ac:dyDescent="0.25">
      <c r="A137" s="3">
        <v>890</v>
      </c>
      <c r="B137" s="4" t="s">
        <v>133</v>
      </c>
      <c r="C137" s="6">
        <v>36440000</v>
      </c>
      <c r="D137" s="6">
        <v>36155000</v>
      </c>
      <c r="E137" s="8">
        <f t="shared" si="10"/>
        <v>-285000</v>
      </c>
      <c r="F137" s="6" t="str">
        <f t="shared" si="11"/>
        <v/>
      </c>
      <c r="G137" s="16"/>
      <c r="H137" s="8">
        <f t="shared" si="13"/>
        <v>-285000</v>
      </c>
      <c r="I137" s="16">
        <f t="shared" si="14"/>
        <v>-7.8210757409440182E-3</v>
      </c>
    </row>
    <row r="138" spans="1:9" x14ac:dyDescent="0.25">
      <c r="A138" s="3">
        <v>900</v>
      </c>
      <c r="B138" s="4" t="s">
        <v>134</v>
      </c>
      <c r="C138" s="6">
        <v>36521000</v>
      </c>
      <c r="D138" s="6">
        <v>36670000</v>
      </c>
      <c r="E138" s="8">
        <f t="shared" si="10"/>
        <v>149000</v>
      </c>
      <c r="F138" s="6">
        <f t="shared" si="11"/>
        <v>149000</v>
      </c>
      <c r="G138" s="16">
        <f t="shared" si="12"/>
        <v>4.0798444730429069E-3</v>
      </c>
      <c r="H138" s="8" t="str">
        <f t="shared" si="13"/>
        <v/>
      </c>
      <c r="I138" s="16"/>
    </row>
    <row r="139" spans="1:9" x14ac:dyDescent="0.25">
      <c r="A139" s="3">
        <v>901</v>
      </c>
      <c r="B139" s="4" t="s">
        <v>135</v>
      </c>
      <c r="C139" s="6">
        <v>34415000</v>
      </c>
      <c r="D139" s="6">
        <v>34552000</v>
      </c>
      <c r="E139" s="8">
        <f t="shared" si="10"/>
        <v>137000</v>
      </c>
      <c r="F139" s="6">
        <f t="shared" si="11"/>
        <v>137000</v>
      </c>
      <c r="G139" s="16">
        <f t="shared" si="12"/>
        <v>3.9808223158506462E-3</v>
      </c>
      <c r="H139" s="8" t="str">
        <f t="shared" si="13"/>
        <v/>
      </c>
      <c r="I139" s="16"/>
    </row>
    <row r="140" spans="1:9" x14ac:dyDescent="0.25">
      <c r="A140" s="3">
        <v>910</v>
      </c>
      <c r="B140" s="4" t="s">
        <v>136</v>
      </c>
      <c r="C140" s="6">
        <v>14411000</v>
      </c>
      <c r="D140" s="6">
        <v>14411000</v>
      </c>
      <c r="E140" s="8">
        <f t="shared" si="10"/>
        <v>0</v>
      </c>
      <c r="F140" s="6" t="str">
        <f t="shared" si="11"/>
        <v/>
      </c>
      <c r="G140" s="16"/>
      <c r="H140" s="8" t="str">
        <f t="shared" si="13"/>
        <v/>
      </c>
      <c r="I140" s="16"/>
    </row>
    <row r="141" spans="1:9" x14ac:dyDescent="0.25">
      <c r="A141" s="3">
        <v>920</v>
      </c>
      <c r="B141" s="4" t="s">
        <v>137</v>
      </c>
      <c r="C141" s="6">
        <v>22669000</v>
      </c>
      <c r="D141" s="6">
        <v>22743000</v>
      </c>
      <c r="E141" s="8">
        <f t="shared" si="10"/>
        <v>74000</v>
      </c>
      <c r="F141" s="6">
        <f t="shared" si="11"/>
        <v>74000</v>
      </c>
      <c r="G141" s="16">
        <f t="shared" si="12"/>
        <v>3.2643698442807356E-3</v>
      </c>
      <c r="H141" s="8" t="str">
        <f t="shared" si="13"/>
        <v/>
      </c>
      <c r="I141" s="16"/>
    </row>
    <row r="142" spans="1:9" x14ac:dyDescent="0.25">
      <c r="A142" s="3">
        <v>930</v>
      </c>
      <c r="B142" s="4" t="s">
        <v>138</v>
      </c>
      <c r="C142" s="6">
        <v>22850000</v>
      </c>
      <c r="D142" s="6">
        <v>22741000</v>
      </c>
      <c r="E142" s="8">
        <f t="shared" si="10"/>
        <v>-109000</v>
      </c>
      <c r="F142" s="6" t="str">
        <f t="shared" si="11"/>
        <v/>
      </c>
      <c r="G142" s="16"/>
      <c r="H142" s="8">
        <f t="shared" si="13"/>
        <v>-109000</v>
      </c>
      <c r="I142" s="16">
        <f t="shared" si="14"/>
        <v>-4.7702407002188181E-3</v>
      </c>
    </row>
    <row r="143" spans="1:9" x14ac:dyDescent="0.25">
      <c r="A143" s="3">
        <v>940</v>
      </c>
      <c r="B143" s="4" t="s">
        <v>139</v>
      </c>
      <c r="C143" s="6">
        <v>139801000</v>
      </c>
      <c r="D143" s="6">
        <v>140551000</v>
      </c>
      <c r="E143" s="8">
        <f t="shared" si="10"/>
        <v>750000</v>
      </c>
      <c r="F143" s="6">
        <f t="shared" si="11"/>
        <v>750000</v>
      </c>
      <c r="G143" s="16">
        <f t="shared" si="12"/>
        <v>5.3647684923569935E-3</v>
      </c>
      <c r="H143" s="8" t="str">
        <f t="shared" si="13"/>
        <v/>
      </c>
      <c r="I143" s="16"/>
    </row>
    <row r="144" spans="1:9" x14ac:dyDescent="0.25">
      <c r="A144" s="3">
        <v>941</v>
      </c>
      <c r="B144" s="4" t="s">
        <v>140</v>
      </c>
      <c r="C144" s="6">
        <v>14845000</v>
      </c>
      <c r="D144" s="6">
        <v>14850000</v>
      </c>
      <c r="E144" s="8">
        <f t="shared" si="10"/>
        <v>5000</v>
      </c>
      <c r="F144" s="6">
        <f t="shared" si="11"/>
        <v>5000</v>
      </c>
      <c r="G144" s="16">
        <f t="shared" si="12"/>
        <v>3.3681374200067362E-4</v>
      </c>
      <c r="H144" s="8" t="str">
        <f t="shared" si="13"/>
        <v/>
      </c>
      <c r="I144" s="16"/>
    </row>
    <row r="145" spans="1:10" x14ac:dyDescent="0.25">
      <c r="A145" s="3">
        <v>950</v>
      </c>
      <c r="B145" s="4" t="s">
        <v>141</v>
      </c>
      <c r="C145" s="6">
        <v>85937000</v>
      </c>
      <c r="D145" s="6">
        <v>86087000</v>
      </c>
      <c r="E145" s="8">
        <f t="shared" si="10"/>
        <v>150000</v>
      </c>
      <c r="F145" s="6">
        <f t="shared" si="11"/>
        <v>150000</v>
      </c>
      <c r="G145" s="16">
        <f t="shared" si="12"/>
        <v>1.7454647008855325E-3</v>
      </c>
      <c r="H145" s="8" t="str">
        <f t="shared" si="13"/>
        <v/>
      </c>
      <c r="I145" s="16"/>
    </row>
    <row r="146" spans="1:10" x14ac:dyDescent="0.25">
      <c r="A146" s="3">
        <v>951</v>
      </c>
      <c r="B146" s="4" t="s">
        <v>142</v>
      </c>
      <c r="C146" s="7">
        <v>18388000</v>
      </c>
      <c r="D146" s="7">
        <v>18419000</v>
      </c>
      <c r="E146" s="9">
        <f t="shared" si="10"/>
        <v>31000</v>
      </c>
      <c r="F146" s="7">
        <f t="shared" si="11"/>
        <v>31000</v>
      </c>
      <c r="G146" s="16">
        <f t="shared" si="12"/>
        <v>1.6858820970197955E-3</v>
      </c>
      <c r="H146" s="9" t="str">
        <f t="shared" si="13"/>
        <v/>
      </c>
      <c r="I146" s="16"/>
    </row>
    <row r="147" spans="1:10" x14ac:dyDescent="0.25">
      <c r="C147" s="6">
        <f>SUM(C6:C146)</f>
        <v>4893106000</v>
      </c>
      <c r="D147" s="6">
        <f>SUM(D6:D146)</f>
        <v>4891683000</v>
      </c>
      <c r="E147" s="8">
        <f>SUM(E6:E146)</f>
        <v>-1423000</v>
      </c>
      <c r="F147" s="8">
        <f t="shared" ref="F147:H147" si="15">SUM(F6:F146)</f>
        <v>5589000</v>
      </c>
      <c r="G147" s="16">
        <f t="shared" si="12"/>
        <v>1.1422192774895945E-3</v>
      </c>
      <c r="H147" s="8">
        <f t="shared" si="15"/>
        <v>-7012000</v>
      </c>
      <c r="I147" s="16">
        <f t="shared" si="14"/>
        <v>-1.4330366029266482E-3</v>
      </c>
    </row>
    <row r="149" spans="1:10" x14ac:dyDescent="0.25">
      <c r="D149" s="6"/>
    </row>
    <row r="150" spans="1:10" x14ac:dyDescent="0.25">
      <c r="F150">
        <v>81</v>
      </c>
      <c r="H150">
        <v>56</v>
      </c>
      <c r="I150">
        <v>4</v>
      </c>
      <c r="J150" t="s">
        <v>150</v>
      </c>
    </row>
  </sheetData>
  <mergeCells count="2">
    <mergeCell ref="F5:G5"/>
    <mergeCell ref="H5:I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L146" sqref="L146"/>
    </sheetView>
  </sheetViews>
  <sheetFormatPr defaultRowHeight="15" x14ac:dyDescent="0.25"/>
  <cols>
    <col min="2" max="2" width="21" bestFit="1" customWidth="1"/>
    <col min="3" max="3" width="20.28515625" customWidth="1"/>
    <col min="4" max="4" width="20.7109375" bestFit="1" customWidth="1"/>
    <col min="5" max="5" width="16.42578125" customWidth="1"/>
    <col min="6" max="6" width="12.140625" customWidth="1"/>
    <col min="7" max="7" width="12.28515625" customWidth="1"/>
  </cols>
  <sheetData>
    <row r="2" spans="1:7" x14ac:dyDescent="0.25">
      <c r="A2" t="s">
        <v>0</v>
      </c>
    </row>
    <row r="5" spans="1:7" ht="32.25" customHeight="1" x14ac:dyDescent="0.25">
      <c r="B5" s="1" t="s">
        <v>1</v>
      </c>
      <c r="C5" s="2" t="s">
        <v>146</v>
      </c>
      <c r="D5" s="2" t="s">
        <v>147</v>
      </c>
      <c r="E5" s="1" t="s">
        <v>143</v>
      </c>
      <c r="F5" s="1" t="s">
        <v>144</v>
      </c>
      <c r="G5" s="1" t="s">
        <v>145</v>
      </c>
    </row>
    <row r="6" spans="1:7" x14ac:dyDescent="0.25">
      <c r="A6" s="3">
        <v>10</v>
      </c>
      <c r="B6" s="4" t="s">
        <v>2</v>
      </c>
      <c r="C6" s="10">
        <v>1.0405864064810791E-2</v>
      </c>
      <c r="D6" s="10">
        <v>1.0482085378933078E-2</v>
      </c>
      <c r="E6" s="13">
        <f>D6-C6</f>
        <v>7.622131412228679E-5</v>
      </c>
      <c r="F6" s="13">
        <f>IF(E6&gt;0,E6,"")</f>
        <v>7.622131412228679E-5</v>
      </c>
      <c r="G6" s="13" t="str">
        <f>IF(E6&lt;0,E6,"")</f>
        <v/>
      </c>
    </row>
    <row r="7" spans="1:7" x14ac:dyDescent="0.25">
      <c r="A7" s="3">
        <v>11</v>
      </c>
      <c r="B7" s="4" t="s">
        <v>3</v>
      </c>
      <c r="C7" s="10">
        <v>1.0405864064810791E-2</v>
      </c>
      <c r="D7" s="10">
        <v>1.0482085378933078E-2</v>
      </c>
      <c r="E7" s="13">
        <f t="shared" ref="E7:E70" si="0">D7-C7</f>
        <v>7.622131412228679E-5</v>
      </c>
      <c r="F7" s="13">
        <f t="shared" ref="F7:F70" si="1">IF(E7&gt;0,E7,"")</f>
        <v>7.622131412228679E-5</v>
      </c>
      <c r="G7" s="13" t="str">
        <f t="shared" ref="G7:G70" si="2">IF(E7&lt;0,E7,"")</f>
        <v/>
      </c>
    </row>
    <row r="8" spans="1:7" x14ac:dyDescent="0.25">
      <c r="A8" s="3">
        <v>12</v>
      </c>
      <c r="B8" s="4" t="s">
        <v>4</v>
      </c>
      <c r="C8" s="10">
        <v>1.0405864064810791E-2</v>
      </c>
      <c r="D8" s="10">
        <v>1.0482085378933078E-2</v>
      </c>
      <c r="E8" s="13">
        <f t="shared" si="0"/>
        <v>7.622131412228679E-5</v>
      </c>
      <c r="F8" s="13">
        <f t="shared" si="1"/>
        <v>7.622131412228679E-5</v>
      </c>
      <c r="G8" s="13" t="str">
        <f t="shared" si="2"/>
        <v/>
      </c>
    </row>
    <row r="9" spans="1:7" x14ac:dyDescent="0.25">
      <c r="A9" s="3">
        <v>20</v>
      </c>
      <c r="B9" s="4" t="s">
        <v>5</v>
      </c>
      <c r="C9" s="10">
        <v>5.0885029076047413E-3</v>
      </c>
      <c r="D9" s="10">
        <v>5.066461302983806E-3</v>
      </c>
      <c r="E9" s="13">
        <f t="shared" si="0"/>
        <v>-2.2041604620935337E-5</v>
      </c>
      <c r="F9" s="13" t="str">
        <f t="shared" si="1"/>
        <v/>
      </c>
      <c r="G9" s="13">
        <f t="shared" si="2"/>
        <v>-2.2041604620935337E-5</v>
      </c>
    </row>
    <row r="10" spans="1:7" x14ac:dyDescent="0.25">
      <c r="A10" s="3">
        <v>30</v>
      </c>
      <c r="B10" s="4" t="s">
        <v>6</v>
      </c>
      <c r="C10" s="10">
        <v>1.3369653224732747E-3</v>
      </c>
      <c r="D10" s="10">
        <v>1.3200059374731295E-3</v>
      </c>
      <c r="E10" s="13">
        <f t="shared" si="0"/>
        <v>-1.6959385000145247E-5</v>
      </c>
      <c r="F10" s="13" t="str">
        <f t="shared" si="1"/>
        <v/>
      </c>
      <c r="G10" s="13">
        <f t="shared" si="2"/>
        <v>-1.6959385000145247E-5</v>
      </c>
    </row>
    <row r="11" spans="1:7" x14ac:dyDescent="0.25">
      <c r="A11" s="3">
        <v>40</v>
      </c>
      <c r="B11" s="4" t="s">
        <v>7</v>
      </c>
      <c r="C11" s="10">
        <v>4.365028193809424E-4</v>
      </c>
      <c r="D11" s="10">
        <v>4.3310735265099826E-4</v>
      </c>
      <c r="E11" s="13">
        <f t="shared" si="0"/>
        <v>-3.3954667299441392E-6</v>
      </c>
      <c r="F11" s="13" t="str">
        <f t="shared" si="1"/>
        <v/>
      </c>
      <c r="G11" s="13">
        <f t="shared" si="2"/>
        <v>-3.3954667299441392E-6</v>
      </c>
    </row>
    <row r="12" spans="1:7" x14ac:dyDescent="0.25">
      <c r="A12" s="3">
        <v>50</v>
      </c>
      <c r="B12" s="4" t="s">
        <v>8</v>
      </c>
      <c r="C12" s="10">
        <v>1.8075906109158338E-2</v>
      </c>
      <c r="D12" s="10">
        <v>1.8135852649032839E-2</v>
      </c>
      <c r="E12" s="13">
        <f t="shared" si="0"/>
        <v>5.9946539874500965E-5</v>
      </c>
      <c r="F12" s="13">
        <f t="shared" si="1"/>
        <v>5.9946539874500965E-5</v>
      </c>
      <c r="G12" s="13" t="str">
        <f t="shared" si="2"/>
        <v/>
      </c>
    </row>
    <row r="13" spans="1:7" x14ac:dyDescent="0.25">
      <c r="A13" s="3">
        <v>51</v>
      </c>
      <c r="B13" s="4" t="s">
        <v>9</v>
      </c>
      <c r="C13" s="10">
        <v>1.8075906109158338E-2</v>
      </c>
      <c r="D13" s="10">
        <v>1.8135852649032839E-2</v>
      </c>
      <c r="E13" s="13">
        <f t="shared" si="0"/>
        <v>5.9946539874500965E-5</v>
      </c>
      <c r="F13" s="13">
        <f t="shared" si="1"/>
        <v>5.9946539874500965E-5</v>
      </c>
      <c r="G13" s="13" t="str">
        <f t="shared" si="2"/>
        <v/>
      </c>
    </row>
    <row r="14" spans="1:7" x14ac:dyDescent="0.25">
      <c r="A14" s="3">
        <v>52</v>
      </c>
      <c r="B14" s="4" t="s">
        <v>10</v>
      </c>
      <c r="C14" s="10">
        <v>1.8075906109158338E-2</v>
      </c>
      <c r="D14" s="10">
        <v>1.8135852649032839E-2</v>
      </c>
      <c r="E14" s="13">
        <f t="shared" si="0"/>
        <v>5.9946539874500965E-5</v>
      </c>
      <c r="F14" s="13">
        <f t="shared" si="1"/>
        <v>5.9946539874500965E-5</v>
      </c>
      <c r="G14" s="13" t="str">
        <f t="shared" si="2"/>
        <v/>
      </c>
    </row>
    <row r="15" spans="1:7" x14ac:dyDescent="0.25">
      <c r="A15" s="3">
        <v>60</v>
      </c>
      <c r="B15" s="4" t="s">
        <v>11</v>
      </c>
      <c r="C15" s="10">
        <v>1.3079526878900681E-2</v>
      </c>
      <c r="D15" s="10">
        <v>1.4379912728224201E-2</v>
      </c>
      <c r="E15" s="13">
        <f t="shared" si="0"/>
        <v>1.3003858493235206E-3</v>
      </c>
      <c r="F15" s="13">
        <f t="shared" si="1"/>
        <v>1.3003858493235206E-3</v>
      </c>
      <c r="G15" s="13" t="str">
        <f t="shared" si="2"/>
        <v/>
      </c>
    </row>
    <row r="16" spans="1:7" x14ac:dyDescent="0.25">
      <c r="A16" s="3">
        <v>61</v>
      </c>
      <c r="B16" s="4" t="s">
        <v>12</v>
      </c>
      <c r="C16" s="10">
        <v>1.3079526878900681E-2</v>
      </c>
      <c r="D16" s="10">
        <v>1.4379912728224201E-2</v>
      </c>
      <c r="E16" s="13">
        <f t="shared" si="0"/>
        <v>1.3003858493235206E-3</v>
      </c>
      <c r="F16" s="13">
        <f t="shared" si="1"/>
        <v>1.3003858493235206E-3</v>
      </c>
      <c r="G16" s="13" t="str">
        <f t="shared" si="2"/>
        <v/>
      </c>
    </row>
    <row r="17" spans="1:7" x14ac:dyDescent="0.25">
      <c r="A17" s="3">
        <v>70</v>
      </c>
      <c r="B17" s="4" t="s">
        <v>13</v>
      </c>
      <c r="C17" s="10">
        <v>3.3972826433079401E-3</v>
      </c>
      <c r="D17" s="10">
        <v>3.3425058088199697E-3</v>
      </c>
      <c r="E17" s="13">
        <f t="shared" si="0"/>
        <v>-5.4776834487970348E-5</v>
      </c>
      <c r="F17" s="13" t="str">
        <f t="shared" si="1"/>
        <v/>
      </c>
      <c r="G17" s="13">
        <f t="shared" si="2"/>
        <v>-5.4776834487970348E-5</v>
      </c>
    </row>
    <row r="18" spans="1:7" x14ac:dyDescent="0.25">
      <c r="A18" s="3">
        <v>80</v>
      </c>
      <c r="B18" s="4" t="s">
        <v>14</v>
      </c>
      <c r="C18" s="10">
        <v>7.9931725595821211E-4</v>
      </c>
      <c r="D18" s="10">
        <v>7.9184648985678038E-4</v>
      </c>
      <c r="E18" s="13">
        <f t="shared" si="0"/>
        <v>-7.4707661014317313E-6</v>
      </c>
      <c r="F18" s="13" t="str">
        <f t="shared" si="1"/>
        <v/>
      </c>
      <c r="G18" s="13">
        <f t="shared" si="2"/>
        <v>-7.4707661014317313E-6</v>
      </c>
    </row>
    <row r="19" spans="1:7" x14ac:dyDescent="0.25">
      <c r="A19" s="3">
        <v>90</v>
      </c>
      <c r="B19" s="5" t="s">
        <v>15</v>
      </c>
      <c r="C19" s="10">
        <v>1.9293281705956877E-3</v>
      </c>
      <c r="D19" s="10">
        <v>2.0788073855588967E-3</v>
      </c>
      <c r="E19" s="13">
        <f t="shared" si="0"/>
        <v>1.4947921496320901E-4</v>
      </c>
      <c r="F19" s="13">
        <f t="shared" si="1"/>
        <v>1.4947921496320901E-4</v>
      </c>
      <c r="G19" s="13" t="str">
        <f t="shared" si="2"/>
        <v/>
      </c>
    </row>
    <row r="20" spans="1:7" x14ac:dyDescent="0.25">
      <c r="A20" s="3">
        <v>92</v>
      </c>
      <c r="B20" s="5" t="s">
        <v>16</v>
      </c>
      <c r="C20" s="10">
        <v>1.9293281705956877E-3</v>
      </c>
      <c r="D20" s="10">
        <v>2.0788073855588967E-3</v>
      </c>
      <c r="E20" s="13">
        <f t="shared" si="0"/>
        <v>1.4947921496320901E-4</v>
      </c>
      <c r="F20" s="13">
        <f t="shared" si="1"/>
        <v>1.4947921496320901E-4</v>
      </c>
      <c r="G20" s="13" t="str">
        <f t="shared" si="2"/>
        <v/>
      </c>
    </row>
    <row r="21" spans="1:7" x14ac:dyDescent="0.25">
      <c r="A21" s="3">
        <v>93</v>
      </c>
      <c r="B21" s="5" t="s">
        <v>17</v>
      </c>
      <c r="C21" s="10">
        <v>1.9293281705956877E-3</v>
      </c>
      <c r="D21" s="10">
        <v>2.0788073855588967E-3</v>
      </c>
      <c r="E21" s="13">
        <f t="shared" si="0"/>
        <v>1.4947921496320901E-4</v>
      </c>
      <c r="F21" s="13">
        <f t="shared" si="1"/>
        <v>1.4947921496320901E-4</v>
      </c>
      <c r="G21" s="13" t="str">
        <f t="shared" si="2"/>
        <v/>
      </c>
    </row>
    <row r="22" spans="1:7" x14ac:dyDescent="0.25">
      <c r="A22" s="3">
        <v>94</v>
      </c>
      <c r="B22" s="5" t="s">
        <v>18</v>
      </c>
      <c r="C22" s="10">
        <v>1.9293281705956877E-3</v>
      </c>
      <c r="D22" s="10">
        <v>2.0788073855588967E-3</v>
      </c>
      <c r="E22" s="13">
        <f t="shared" si="0"/>
        <v>1.4947921496320901E-4</v>
      </c>
      <c r="F22" s="13">
        <f t="shared" si="1"/>
        <v>1.4947921496320901E-4</v>
      </c>
      <c r="G22" s="13" t="str">
        <f t="shared" si="2"/>
        <v/>
      </c>
    </row>
    <row r="23" spans="1:7" x14ac:dyDescent="0.25">
      <c r="A23" s="3">
        <v>95</v>
      </c>
      <c r="B23" s="5" t="s">
        <v>19</v>
      </c>
      <c r="C23" s="10">
        <v>1.9293281705956877E-3</v>
      </c>
      <c r="D23" s="10">
        <v>2.0788073855588967E-3</v>
      </c>
      <c r="E23" s="13">
        <f t="shared" si="0"/>
        <v>1.4947921496320901E-4</v>
      </c>
      <c r="F23" s="13">
        <f t="shared" si="1"/>
        <v>1.4947921496320901E-4</v>
      </c>
      <c r="G23" s="13" t="str">
        <f t="shared" si="2"/>
        <v/>
      </c>
    </row>
    <row r="24" spans="1:7" x14ac:dyDescent="0.25">
      <c r="A24" s="3">
        <v>97</v>
      </c>
      <c r="B24" s="5" t="s">
        <v>20</v>
      </c>
      <c r="C24" s="10">
        <v>1.9293281705956877E-3</v>
      </c>
      <c r="D24" s="10">
        <v>2.0788073855588967E-3</v>
      </c>
      <c r="E24" s="13">
        <f t="shared" si="0"/>
        <v>1.4947921496320901E-4</v>
      </c>
      <c r="F24" s="13">
        <f t="shared" si="1"/>
        <v>1.4947921496320901E-4</v>
      </c>
      <c r="G24" s="13" t="str">
        <f t="shared" si="2"/>
        <v/>
      </c>
    </row>
    <row r="25" spans="1:7" x14ac:dyDescent="0.25">
      <c r="A25" s="3">
        <v>100</v>
      </c>
      <c r="B25" s="4" t="s">
        <v>21</v>
      </c>
      <c r="C25" s="10">
        <v>3.9793011670445676E-3</v>
      </c>
      <c r="D25" s="10">
        <v>3.9138051658237361E-3</v>
      </c>
      <c r="E25" s="13">
        <f t="shared" si="0"/>
        <v>-6.5496001220831553E-5</v>
      </c>
      <c r="F25" s="13" t="str">
        <f t="shared" si="1"/>
        <v/>
      </c>
      <c r="G25" s="13">
        <f t="shared" si="2"/>
        <v>-6.5496001220831553E-5</v>
      </c>
    </row>
    <row r="26" spans="1:7" x14ac:dyDescent="0.25">
      <c r="A26" s="3">
        <v>101</v>
      </c>
      <c r="B26" s="4" t="s">
        <v>22</v>
      </c>
      <c r="C26" s="10">
        <v>3.9793011670445676E-3</v>
      </c>
      <c r="D26" s="10">
        <v>3.9138051658237361E-3</v>
      </c>
      <c r="E26" s="13">
        <f t="shared" si="0"/>
        <v>-6.5496001220831553E-5</v>
      </c>
      <c r="F26" s="13" t="str">
        <f t="shared" si="1"/>
        <v/>
      </c>
      <c r="G26" s="13">
        <f t="shared" si="2"/>
        <v>-6.5496001220831553E-5</v>
      </c>
    </row>
    <row r="27" spans="1:7" x14ac:dyDescent="0.25">
      <c r="A27" s="3">
        <v>110</v>
      </c>
      <c r="B27" s="4" t="s">
        <v>23</v>
      </c>
      <c r="C27" s="10">
        <v>3.5314733559257592E-3</v>
      </c>
      <c r="D27" s="10">
        <v>3.4864505067339598E-3</v>
      </c>
      <c r="E27" s="13">
        <f t="shared" si="0"/>
        <v>-4.5022849191799375E-5</v>
      </c>
      <c r="F27" s="13" t="str">
        <f t="shared" si="1"/>
        <v/>
      </c>
      <c r="G27" s="13">
        <f t="shared" si="2"/>
        <v>-4.5022849191799375E-5</v>
      </c>
    </row>
    <row r="28" spans="1:7" x14ac:dyDescent="0.25">
      <c r="A28" s="3">
        <v>120</v>
      </c>
      <c r="B28" s="4" t="s">
        <v>24</v>
      </c>
      <c r="C28" s="10">
        <v>1.0188615955585895E-3</v>
      </c>
      <c r="D28" s="10">
        <v>1.0330302541049022E-3</v>
      </c>
      <c r="E28" s="13">
        <f t="shared" si="0"/>
        <v>1.4168658546312701E-5</v>
      </c>
      <c r="F28" s="13">
        <f t="shared" si="1"/>
        <v>1.4168658546312701E-5</v>
      </c>
      <c r="G28" s="13" t="str">
        <f t="shared" si="2"/>
        <v/>
      </c>
    </row>
    <row r="29" spans="1:7" x14ac:dyDescent="0.25">
      <c r="A29" s="3">
        <v>130</v>
      </c>
      <c r="B29" s="4" t="s">
        <v>25</v>
      </c>
      <c r="C29" s="10">
        <v>2.1984343934249415E-3</v>
      </c>
      <c r="D29" s="10">
        <v>2.2095797689658083E-3</v>
      </c>
      <c r="E29" s="13">
        <f t="shared" si="0"/>
        <v>1.1145375540866798E-5</v>
      </c>
      <c r="F29" s="13">
        <f t="shared" si="1"/>
        <v>1.1145375540866798E-5</v>
      </c>
      <c r="G29" s="13" t="str">
        <f t="shared" si="2"/>
        <v/>
      </c>
    </row>
    <row r="30" spans="1:7" x14ac:dyDescent="0.25">
      <c r="A30" s="3">
        <v>140</v>
      </c>
      <c r="B30" s="4" t="s">
        <v>26</v>
      </c>
      <c r="C30" s="10">
        <v>4.4351391097470331E-4</v>
      </c>
      <c r="D30" s="10">
        <v>4.3264167032000382E-4</v>
      </c>
      <c r="E30" s="13">
        <f t="shared" si="0"/>
        <v>-1.0872240654699497E-5</v>
      </c>
      <c r="F30" s="13" t="str">
        <f t="shared" si="1"/>
        <v/>
      </c>
      <c r="G30" s="13">
        <f t="shared" si="2"/>
        <v>-1.0872240654699497E-5</v>
      </c>
    </row>
    <row r="31" spans="1:7" x14ac:dyDescent="0.25">
      <c r="A31" s="3">
        <v>150</v>
      </c>
      <c r="B31" s="4" t="s">
        <v>27</v>
      </c>
      <c r="C31" s="10">
        <v>3.0437454271305198E-3</v>
      </c>
      <c r="D31" s="10">
        <v>3.0051653161338194E-3</v>
      </c>
      <c r="E31" s="13">
        <f t="shared" si="0"/>
        <v>-3.858011099670041E-5</v>
      </c>
      <c r="F31" s="13" t="str">
        <f t="shared" si="1"/>
        <v/>
      </c>
      <c r="G31" s="13">
        <f t="shared" si="2"/>
        <v>-3.858011099670041E-5</v>
      </c>
    </row>
    <row r="32" spans="1:7" x14ac:dyDescent="0.25">
      <c r="A32" s="3">
        <v>151</v>
      </c>
      <c r="B32" s="4" t="s">
        <v>28</v>
      </c>
      <c r="C32" s="10">
        <v>3.0437454271305198E-3</v>
      </c>
      <c r="D32" s="10">
        <v>3.0051653161338194E-3</v>
      </c>
      <c r="E32" s="13">
        <f t="shared" si="0"/>
        <v>-3.858011099670041E-5</v>
      </c>
      <c r="F32" s="13" t="str">
        <f t="shared" si="1"/>
        <v/>
      </c>
      <c r="G32" s="13">
        <f t="shared" si="2"/>
        <v>-3.858011099670041E-5</v>
      </c>
    </row>
    <row r="33" spans="1:7" x14ac:dyDescent="0.25">
      <c r="A33" s="3">
        <v>160</v>
      </c>
      <c r="B33" s="4" t="s">
        <v>29</v>
      </c>
      <c r="C33" s="10">
        <v>7.6743493965117275E-3</v>
      </c>
      <c r="D33" s="10">
        <v>7.7172996738659695E-3</v>
      </c>
      <c r="E33" s="13">
        <f t="shared" si="0"/>
        <v>4.2950277354241936E-5</v>
      </c>
      <c r="F33" s="13">
        <f t="shared" si="1"/>
        <v>4.2950277354241936E-5</v>
      </c>
      <c r="G33" s="13" t="str">
        <f t="shared" si="2"/>
        <v/>
      </c>
    </row>
    <row r="34" spans="1:7" x14ac:dyDescent="0.25">
      <c r="A34" s="3">
        <v>161</v>
      </c>
      <c r="B34" s="4" t="s">
        <v>30</v>
      </c>
      <c r="C34" s="10">
        <v>7.6743493965117275E-3</v>
      </c>
      <c r="D34" s="10">
        <v>7.7172996738659695E-3</v>
      </c>
      <c r="E34" s="13">
        <f t="shared" si="0"/>
        <v>4.2950277354241936E-5</v>
      </c>
      <c r="F34" s="13">
        <f t="shared" si="1"/>
        <v>4.2950277354241936E-5</v>
      </c>
      <c r="G34" s="13" t="str">
        <f t="shared" si="2"/>
        <v/>
      </c>
    </row>
    <row r="35" spans="1:7" x14ac:dyDescent="0.25">
      <c r="A35" s="3">
        <v>162</v>
      </c>
      <c r="B35" s="4" t="s">
        <v>31</v>
      </c>
      <c r="C35" s="10">
        <v>7.6743493965117275E-3</v>
      </c>
      <c r="D35" s="10">
        <v>7.7172996738659695E-3</v>
      </c>
      <c r="E35" s="13">
        <f t="shared" si="0"/>
        <v>4.2950277354241936E-5</v>
      </c>
      <c r="F35" s="13">
        <f t="shared" si="1"/>
        <v>4.2950277354241936E-5</v>
      </c>
      <c r="G35" s="13" t="str">
        <f t="shared" si="2"/>
        <v/>
      </c>
    </row>
    <row r="36" spans="1:7" x14ac:dyDescent="0.25">
      <c r="A36" s="3">
        <v>170</v>
      </c>
      <c r="B36" s="4" t="s">
        <v>32</v>
      </c>
      <c r="C36" s="10">
        <v>1.0039827304879629E-3</v>
      </c>
      <c r="D36" s="10">
        <v>9.7078602294267517E-4</v>
      </c>
      <c r="E36" s="13">
        <f t="shared" si="0"/>
        <v>-3.3196707545287752E-5</v>
      </c>
      <c r="F36" s="13" t="str">
        <f t="shared" si="1"/>
        <v/>
      </c>
      <c r="G36" s="13">
        <f t="shared" si="2"/>
        <v>-3.3196707545287752E-5</v>
      </c>
    </row>
    <row r="37" spans="1:7" x14ac:dyDescent="0.25">
      <c r="A37" s="3">
        <v>171</v>
      </c>
      <c r="B37" s="4" t="s">
        <v>33</v>
      </c>
      <c r="C37" s="10">
        <v>1.0039827304879629E-3</v>
      </c>
      <c r="D37" s="10">
        <v>9.7078602294267517E-4</v>
      </c>
      <c r="E37" s="13">
        <f t="shared" si="0"/>
        <v>-3.3196707545287752E-5</v>
      </c>
      <c r="F37" s="13" t="str">
        <f t="shared" si="1"/>
        <v/>
      </c>
      <c r="G37" s="13">
        <f t="shared" si="2"/>
        <v>-3.3196707545287752E-5</v>
      </c>
    </row>
    <row r="38" spans="1:7" x14ac:dyDescent="0.25">
      <c r="A38" s="3">
        <v>172</v>
      </c>
      <c r="B38" s="4" t="s">
        <v>34</v>
      </c>
      <c r="C38" s="10">
        <v>1.0039827304879629E-3</v>
      </c>
      <c r="D38" s="10">
        <v>9.7078602294267517E-4</v>
      </c>
      <c r="E38" s="13">
        <f t="shared" si="0"/>
        <v>-3.3196707545287752E-5</v>
      </c>
      <c r="F38" s="13" t="str">
        <f t="shared" si="1"/>
        <v/>
      </c>
      <c r="G38" s="13">
        <f t="shared" si="2"/>
        <v>-3.3196707545287752E-5</v>
      </c>
    </row>
    <row r="39" spans="1:7" x14ac:dyDescent="0.25">
      <c r="A39" s="3">
        <v>180</v>
      </c>
      <c r="B39" s="4" t="s">
        <v>35</v>
      </c>
      <c r="C39" s="10">
        <v>6.4626221866956315E-3</v>
      </c>
      <c r="D39" s="10">
        <v>6.4702317532919053E-3</v>
      </c>
      <c r="E39" s="13">
        <f t="shared" si="0"/>
        <v>7.6095665962738063E-6</v>
      </c>
      <c r="F39" s="13">
        <f t="shared" si="1"/>
        <v>7.6095665962738063E-6</v>
      </c>
      <c r="G39" s="13" t="str">
        <f t="shared" si="2"/>
        <v/>
      </c>
    </row>
    <row r="40" spans="1:7" x14ac:dyDescent="0.25">
      <c r="A40" s="3">
        <v>190</v>
      </c>
      <c r="B40" s="4" t="s">
        <v>36</v>
      </c>
      <c r="C40" s="10">
        <v>0.17089516688594161</v>
      </c>
      <c r="D40" s="10">
        <v>0.16968816570384149</v>
      </c>
      <c r="E40" s="13">
        <f t="shared" si="0"/>
        <v>-1.2070011821001259E-3</v>
      </c>
      <c r="F40" s="13" t="str">
        <f t="shared" si="1"/>
        <v/>
      </c>
      <c r="G40" s="13">
        <f t="shared" si="2"/>
        <v>-1.2070011821001259E-3</v>
      </c>
    </row>
    <row r="41" spans="1:7" x14ac:dyDescent="0.25">
      <c r="A41" s="3">
        <v>200</v>
      </c>
      <c r="B41" s="4" t="s">
        <v>37</v>
      </c>
      <c r="C41" s="10">
        <v>1.0292131125986411E-3</v>
      </c>
      <c r="D41" s="10">
        <v>1.0113674631180866E-3</v>
      </c>
      <c r="E41" s="13">
        <f t="shared" si="0"/>
        <v>-1.7845649480554464E-5</v>
      </c>
      <c r="F41" s="13" t="str">
        <f t="shared" si="1"/>
        <v/>
      </c>
      <c r="G41" s="13">
        <f t="shared" si="2"/>
        <v>-1.7845649480554464E-5</v>
      </c>
    </row>
    <row r="42" spans="1:7" x14ac:dyDescent="0.25">
      <c r="A42" s="3">
        <v>210</v>
      </c>
      <c r="B42" s="4" t="s">
        <v>38</v>
      </c>
      <c r="C42" s="10">
        <v>1.8844412140874651E-3</v>
      </c>
      <c r="D42" s="10">
        <v>1.8526717937468395E-3</v>
      </c>
      <c r="E42" s="13">
        <f t="shared" si="0"/>
        <v>-3.1769420340625656E-5</v>
      </c>
      <c r="F42" s="13" t="str">
        <f t="shared" si="1"/>
        <v/>
      </c>
      <c r="G42" s="13">
        <f t="shared" si="2"/>
        <v>-3.1769420340625656E-5</v>
      </c>
    </row>
    <row r="43" spans="1:7" x14ac:dyDescent="0.25">
      <c r="A43" s="3">
        <v>220</v>
      </c>
      <c r="B43" s="4" t="s">
        <v>39</v>
      </c>
      <c r="C43" s="10">
        <v>6.7444179991821944E-3</v>
      </c>
      <c r="D43" s="10">
        <v>6.7665804996968155E-3</v>
      </c>
      <c r="E43" s="13">
        <f t="shared" si="0"/>
        <v>2.2162500514621118E-5</v>
      </c>
      <c r="F43" s="13">
        <f t="shared" si="1"/>
        <v>2.2162500514621118E-5</v>
      </c>
      <c r="G43" s="13" t="str">
        <f t="shared" si="2"/>
        <v/>
      </c>
    </row>
    <row r="44" spans="1:7" x14ac:dyDescent="0.25">
      <c r="A44" s="3">
        <v>230</v>
      </c>
      <c r="B44" s="4" t="s">
        <v>40</v>
      </c>
      <c r="C44" s="10">
        <v>4.674988317881398E-3</v>
      </c>
      <c r="D44" s="10">
        <v>4.809976405505738E-3</v>
      </c>
      <c r="E44" s="13">
        <f t="shared" si="0"/>
        <v>1.3498808762434002E-4</v>
      </c>
      <c r="F44" s="13">
        <f t="shared" si="1"/>
        <v>1.3498808762434002E-4</v>
      </c>
      <c r="G44" s="13" t="str">
        <f t="shared" si="2"/>
        <v/>
      </c>
    </row>
    <row r="45" spans="1:7" x14ac:dyDescent="0.25">
      <c r="A45" s="3">
        <v>231</v>
      </c>
      <c r="B45" s="4" t="s">
        <v>41</v>
      </c>
      <c r="C45" s="10">
        <v>4.674988317881398E-3</v>
      </c>
      <c r="D45" s="10">
        <v>4.809976405505738E-3</v>
      </c>
      <c r="E45" s="13">
        <f t="shared" si="0"/>
        <v>1.3498808762434002E-4</v>
      </c>
      <c r="F45" s="13">
        <f t="shared" si="1"/>
        <v>1.3498808762434002E-4</v>
      </c>
      <c r="G45" s="13" t="str">
        <f t="shared" si="2"/>
        <v/>
      </c>
    </row>
    <row r="46" spans="1:7" x14ac:dyDescent="0.25">
      <c r="A46" s="3">
        <v>240</v>
      </c>
      <c r="B46" s="4" t="s">
        <v>42</v>
      </c>
      <c r="C46" s="10">
        <v>3.7727829951417231E-3</v>
      </c>
      <c r="D46" s="10">
        <v>3.8309504754972536E-3</v>
      </c>
      <c r="E46" s="13">
        <f t="shared" si="0"/>
        <v>5.8167480355530553E-5</v>
      </c>
      <c r="F46" s="13">
        <f t="shared" si="1"/>
        <v>5.8167480355530553E-5</v>
      </c>
      <c r="G46" s="13" t="str">
        <f t="shared" si="2"/>
        <v/>
      </c>
    </row>
    <row r="47" spans="1:7" x14ac:dyDescent="0.25">
      <c r="A47" s="3">
        <v>250</v>
      </c>
      <c r="B47" s="4" t="s">
        <v>43</v>
      </c>
      <c r="C47" s="10">
        <v>1.2413543397393773E-3</v>
      </c>
      <c r="D47" s="10">
        <v>1.2327918960853177E-3</v>
      </c>
      <c r="E47" s="13">
        <f t="shared" si="0"/>
        <v>-8.5624436540596063E-6</v>
      </c>
      <c r="F47" s="13" t="str">
        <f t="shared" si="1"/>
        <v/>
      </c>
      <c r="G47" s="13">
        <f t="shared" si="2"/>
        <v>-8.5624436540596063E-6</v>
      </c>
    </row>
    <row r="48" spans="1:7" x14ac:dyDescent="0.25">
      <c r="A48" s="3">
        <v>260</v>
      </c>
      <c r="B48" s="4" t="s">
        <v>44</v>
      </c>
      <c r="C48" s="10">
        <v>3.9559145334837507E-3</v>
      </c>
      <c r="D48" s="10">
        <v>4.0774908934735638E-3</v>
      </c>
      <c r="E48" s="13">
        <f t="shared" si="0"/>
        <v>1.2157635998981311E-4</v>
      </c>
      <c r="F48" s="13">
        <f t="shared" si="1"/>
        <v>1.2157635998981311E-4</v>
      </c>
      <c r="G48" s="13" t="str">
        <f t="shared" si="2"/>
        <v/>
      </c>
    </row>
    <row r="49" spans="1:7" x14ac:dyDescent="0.25">
      <c r="A49" s="3">
        <v>271</v>
      </c>
      <c r="B49" s="5" t="s">
        <v>45</v>
      </c>
      <c r="C49" s="10">
        <v>4.6596578012250839E-3</v>
      </c>
      <c r="D49" s="10">
        <v>4.6370458976651889E-3</v>
      </c>
      <c r="E49" s="13">
        <f t="shared" si="0"/>
        <v>-2.2611903559894946E-5</v>
      </c>
      <c r="F49" s="13" t="str">
        <f t="shared" si="1"/>
        <v/>
      </c>
      <c r="G49" s="13">
        <f t="shared" si="2"/>
        <v>-2.2611903559894946E-5</v>
      </c>
    </row>
    <row r="50" spans="1:7" x14ac:dyDescent="0.25">
      <c r="A50" s="3">
        <v>272</v>
      </c>
      <c r="B50" s="5" t="s">
        <v>46</v>
      </c>
      <c r="C50" s="10">
        <v>4.6596578012250839E-3</v>
      </c>
      <c r="D50" s="10">
        <v>4.6370458976651889E-3</v>
      </c>
      <c r="E50" s="13">
        <f t="shared" si="0"/>
        <v>-2.2611903559894946E-5</v>
      </c>
      <c r="F50" s="13" t="str">
        <f t="shared" si="1"/>
        <v/>
      </c>
      <c r="G50" s="13">
        <f t="shared" si="2"/>
        <v>-2.2611903559894946E-5</v>
      </c>
    </row>
    <row r="51" spans="1:7" x14ac:dyDescent="0.25">
      <c r="A51" s="3">
        <v>273</v>
      </c>
      <c r="B51" s="5" t="s">
        <v>47</v>
      </c>
      <c r="C51" s="10">
        <v>4.6596578012250839E-3</v>
      </c>
      <c r="D51" s="10">
        <v>4.6370458976651889E-3</v>
      </c>
      <c r="E51" s="13">
        <f t="shared" si="0"/>
        <v>-2.2611903559894946E-5</v>
      </c>
      <c r="F51" s="13" t="str">
        <f t="shared" si="1"/>
        <v/>
      </c>
      <c r="G51" s="13">
        <f t="shared" si="2"/>
        <v>-2.2611903559894946E-5</v>
      </c>
    </row>
    <row r="52" spans="1:7" x14ac:dyDescent="0.25">
      <c r="A52" s="3">
        <v>274</v>
      </c>
      <c r="B52" s="5" t="s">
        <v>48</v>
      </c>
      <c r="C52" s="10">
        <v>4.6596578012250839E-3</v>
      </c>
      <c r="D52" s="10">
        <v>4.6370458976651889E-3</v>
      </c>
      <c r="E52" s="13">
        <f t="shared" si="0"/>
        <v>-2.2611903559894946E-5</v>
      </c>
      <c r="F52" s="13" t="str">
        <f t="shared" si="1"/>
        <v/>
      </c>
      <c r="G52" s="13">
        <f t="shared" si="2"/>
        <v>-2.2611903559894946E-5</v>
      </c>
    </row>
    <row r="53" spans="1:7" x14ac:dyDescent="0.25">
      <c r="A53" s="3">
        <v>275</v>
      </c>
      <c r="B53" s="5" t="s">
        <v>49</v>
      </c>
      <c r="C53" s="10">
        <v>4.6596578012250839E-3</v>
      </c>
      <c r="D53" s="10">
        <v>4.6370458976651889E-3</v>
      </c>
      <c r="E53" s="13">
        <f t="shared" si="0"/>
        <v>-2.2611903559894946E-5</v>
      </c>
      <c r="F53" s="13" t="str">
        <f t="shared" si="1"/>
        <v/>
      </c>
      <c r="G53" s="13">
        <f t="shared" si="2"/>
        <v>-2.2611903559894946E-5</v>
      </c>
    </row>
    <row r="54" spans="1:7" x14ac:dyDescent="0.25">
      <c r="A54" s="3">
        <v>280</v>
      </c>
      <c r="B54" s="4" t="s">
        <v>50</v>
      </c>
      <c r="C54" s="10">
        <v>3.0181134778185952E-3</v>
      </c>
      <c r="D54" s="10">
        <v>3.0242722223869714E-3</v>
      </c>
      <c r="E54" s="13">
        <f t="shared" si="0"/>
        <v>6.1587445683761698E-6</v>
      </c>
      <c r="F54" s="13">
        <f t="shared" si="1"/>
        <v>6.1587445683761698E-6</v>
      </c>
      <c r="G54" s="13" t="str">
        <f t="shared" si="2"/>
        <v/>
      </c>
    </row>
    <row r="55" spans="1:7" x14ac:dyDescent="0.25">
      <c r="A55" s="3">
        <v>290</v>
      </c>
      <c r="B55" s="4" t="s">
        <v>51</v>
      </c>
      <c r="C55" s="10">
        <v>1.0218673394053195E-3</v>
      </c>
      <c r="D55" s="10">
        <v>1.0174977043661707E-3</v>
      </c>
      <c r="E55" s="13">
        <f t="shared" si="0"/>
        <v>-4.3696350391488146E-6</v>
      </c>
      <c r="F55" s="13" t="str">
        <f t="shared" si="1"/>
        <v/>
      </c>
      <c r="G55" s="13">
        <f t="shared" si="2"/>
        <v>-4.3696350391488146E-6</v>
      </c>
    </row>
    <row r="56" spans="1:7" x14ac:dyDescent="0.25">
      <c r="A56" s="3">
        <v>300</v>
      </c>
      <c r="B56" s="4" t="s">
        <v>52</v>
      </c>
      <c r="C56" s="10">
        <v>6.7273925396131697E-3</v>
      </c>
      <c r="D56" s="10">
        <v>6.9473693823519046E-3</v>
      </c>
      <c r="E56" s="13">
        <f t="shared" si="0"/>
        <v>2.199768427387349E-4</v>
      </c>
      <c r="F56" s="13">
        <f t="shared" si="1"/>
        <v>2.199768427387349E-4</v>
      </c>
      <c r="G56" s="13" t="str">
        <f t="shared" si="2"/>
        <v/>
      </c>
    </row>
    <row r="57" spans="1:7" x14ac:dyDescent="0.25">
      <c r="A57" s="3">
        <v>301</v>
      </c>
      <c r="B57" s="4" t="s">
        <v>53</v>
      </c>
      <c r="C57" s="10">
        <v>6.7273925396131697E-3</v>
      </c>
      <c r="D57" s="10">
        <v>6.9473693823519046E-3</v>
      </c>
      <c r="E57" s="13">
        <f t="shared" si="0"/>
        <v>2.199768427387349E-4</v>
      </c>
      <c r="F57" s="13">
        <f t="shared" si="1"/>
        <v>2.199768427387349E-4</v>
      </c>
      <c r="G57" s="13" t="str">
        <f t="shared" si="2"/>
        <v/>
      </c>
    </row>
    <row r="58" spans="1:7" x14ac:dyDescent="0.25">
      <c r="A58" s="3">
        <v>310</v>
      </c>
      <c r="B58" s="4" t="s">
        <v>54</v>
      </c>
      <c r="C58" s="10">
        <v>7.1420272155979308E-4</v>
      </c>
      <c r="D58" s="10">
        <v>7.0506208112898223E-4</v>
      </c>
      <c r="E58" s="13">
        <f t="shared" si="0"/>
        <v>-9.1406404308108516E-6</v>
      </c>
      <c r="F58" s="13" t="str">
        <f t="shared" si="1"/>
        <v/>
      </c>
      <c r="G58" s="13">
        <f t="shared" si="2"/>
        <v>-9.1406404308108516E-6</v>
      </c>
    </row>
    <row r="59" spans="1:7" x14ac:dyDescent="0.25">
      <c r="A59" s="3">
        <v>320</v>
      </c>
      <c r="B59" s="4" t="s">
        <v>55</v>
      </c>
      <c r="C59" s="10">
        <v>9.3291155952332401E-3</v>
      </c>
      <c r="D59" s="10">
        <v>9.1456236146876257E-3</v>
      </c>
      <c r="E59" s="13">
        <f t="shared" si="0"/>
        <v>-1.8349198054561436E-4</v>
      </c>
      <c r="F59" s="13" t="str">
        <f t="shared" si="1"/>
        <v/>
      </c>
      <c r="G59" s="13">
        <f t="shared" si="2"/>
        <v>-1.8349198054561436E-4</v>
      </c>
    </row>
    <row r="60" spans="1:7" x14ac:dyDescent="0.25">
      <c r="A60" s="3">
        <v>330</v>
      </c>
      <c r="B60" s="4" t="s">
        <v>56</v>
      </c>
      <c r="C60" s="10">
        <v>6.0330371630729483E-2</v>
      </c>
      <c r="D60" s="10">
        <v>6.0732907454596613E-2</v>
      </c>
      <c r="E60" s="13">
        <f t="shared" si="0"/>
        <v>4.0253582386712977E-4</v>
      </c>
      <c r="F60" s="13">
        <f t="shared" si="1"/>
        <v>4.0253582386712977E-4</v>
      </c>
      <c r="G60" s="13" t="str">
        <f t="shared" si="2"/>
        <v/>
      </c>
    </row>
    <row r="61" spans="1:7" x14ac:dyDescent="0.25">
      <c r="A61" s="3">
        <v>340</v>
      </c>
      <c r="B61" s="4" t="s">
        <v>57</v>
      </c>
      <c r="C61" s="10">
        <v>2.2604061941511647E-4</v>
      </c>
      <c r="D61" s="10">
        <v>2.2280159890313898E-4</v>
      </c>
      <c r="E61" s="13">
        <f t="shared" si="0"/>
        <v>-3.2390205119774932E-6</v>
      </c>
      <c r="F61" s="13" t="str">
        <f t="shared" si="1"/>
        <v/>
      </c>
      <c r="G61" s="13">
        <f t="shared" si="2"/>
        <v>-3.2390205119774932E-6</v>
      </c>
    </row>
    <row r="62" spans="1:7" x14ac:dyDescent="0.25">
      <c r="A62" s="3">
        <v>350</v>
      </c>
      <c r="B62" s="4" t="s">
        <v>58</v>
      </c>
      <c r="C62" s="10">
        <v>1.5943435409373453E-3</v>
      </c>
      <c r="D62" s="10">
        <v>1.6535006652960659E-3</v>
      </c>
      <c r="E62" s="13">
        <f t="shared" si="0"/>
        <v>5.915712435872059E-5</v>
      </c>
      <c r="F62" s="13">
        <f t="shared" si="1"/>
        <v>5.915712435872059E-5</v>
      </c>
      <c r="G62" s="13" t="str">
        <f t="shared" si="2"/>
        <v/>
      </c>
    </row>
    <row r="63" spans="1:7" x14ac:dyDescent="0.25">
      <c r="A63" s="3">
        <v>360</v>
      </c>
      <c r="B63" s="4" t="s">
        <v>59</v>
      </c>
      <c r="C63" s="10">
        <v>3.2432388404204197E-3</v>
      </c>
      <c r="D63" s="10">
        <v>3.2113704217026861E-3</v>
      </c>
      <c r="E63" s="13">
        <f t="shared" si="0"/>
        <v>-3.1868418717733663E-5</v>
      </c>
      <c r="F63" s="13" t="str">
        <f t="shared" si="1"/>
        <v/>
      </c>
      <c r="G63" s="13">
        <f t="shared" si="2"/>
        <v>-3.1868418717733663E-5</v>
      </c>
    </row>
    <row r="64" spans="1:7" x14ac:dyDescent="0.25">
      <c r="A64" s="3">
        <v>370</v>
      </c>
      <c r="B64" s="4" t="s">
        <v>60</v>
      </c>
      <c r="C64" s="10">
        <v>4.1364120374190304E-3</v>
      </c>
      <c r="D64" s="10">
        <v>4.0987418946647732E-3</v>
      </c>
      <c r="E64" s="13">
        <f t="shared" si="0"/>
        <v>-3.7670142754257264E-5</v>
      </c>
      <c r="F64" s="13" t="str">
        <f t="shared" si="1"/>
        <v/>
      </c>
      <c r="G64" s="13">
        <f t="shared" si="2"/>
        <v>-3.7670142754257264E-5</v>
      </c>
    </row>
    <row r="65" spans="1:7" x14ac:dyDescent="0.25">
      <c r="A65" s="3">
        <v>371</v>
      </c>
      <c r="B65" s="4" t="s">
        <v>61</v>
      </c>
      <c r="C65" s="10">
        <v>4.1364120374190304E-3</v>
      </c>
      <c r="D65" s="10">
        <v>4.0987418946647732E-3</v>
      </c>
      <c r="E65" s="13">
        <f t="shared" si="0"/>
        <v>-3.7670142754257264E-5</v>
      </c>
      <c r="F65" s="13" t="str">
        <f t="shared" si="1"/>
        <v/>
      </c>
      <c r="G65" s="13">
        <f t="shared" si="2"/>
        <v>-3.7670142754257264E-5</v>
      </c>
    </row>
    <row r="66" spans="1:7" x14ac:dyDescent="0.25">
      <c r="A66" s="3">
        <v>380</v>
      </c>
      <c r="B66" s="4" t="s">
        <v>62</v>
      </c>
      <c r="C66" s="10">
        <v>1.618644320143538E-3</v>
      </c>
      <c r="D66" s="10">
        <v>1.6031389231177227E-3</v>
      </c>
      <c r="E66" s="13">
        <f t="shared" si="0"/>
        <v>-1.5505397025815295E-5</v>
      </c>
      <c r="F66" s="13" t="str">
        <f t="shared" si="1"/>
        <v/>
      </c>
      <c r="G66" s="13">
        <f t="shared" si="2"/>
        <v>-1.5505397025815295E-5</v>
      </c>
    </row>
    <row r="67" spans="1:7" x14ac:dyDescent="0.25">
      <c r="A67" s="3">
        <v>390</v>
      </c>
      <c r="B67" s="4" t="s">
        <v>63</v>
      </c>
      <c r="C67" s="10">
        <v>2.5492583371642084E-3</v>
      </c>
      <c r="D67" s="10">
        <v>2.499465024056991E-3</v>
      </c>
      <c r="E67" s="13">
        <f t="shared" si="0"/>
        <v>-4.979331310721747E-5</v>
      </c>
      <c r="F67" s="13" t="str">
        <f t="shared" si="1"/>
        <v/>
      </c>
      <c r="G67" s="13">
        <f t="shared" si="2"/>
        <v>-4.979331310721747E-5</v>
      </c>
    </row>
    <row r="68" spans="1:7" x14ac:dyDescent="0.25">
      <c r="A68" s="3">
        <v>391</v>
      </c>
      <c r="B68" s="4" t="s">
        <v>64</v>
      </c>
      <c r="C68" s="10">
        <v>2.5492583371642084E-3</v>
      </c>
      <c r="D68" s="10">
        <v>2.499465024056991E-3</v>
      </c>
      <c r="E68" s="13">
        <f t="shared" si="0"/>
        <v>-4.979331310721747E-5</v>
      </c>
      <c r="F68" s="13" t="str">
        <f t="shared" si="1"/>
        <v/>
      </c>
      <c r="G68" s="13">
        <f t="shared" si="2"/>
        <v>-4.979331310721747E-5</v>
      </c>
    </row>
    <row r="69" spans="1:7" x14ac:dyDescent="0.25">
      <c r="A69" s="3">
        <v>400</v>
      </c>
      <c r="B69" s="4" t="s">
        <v>65</v>
      </c>
      <c r="C69" s="10">
        <v>3.5817101186735863E-3</v>
      </c>
      <c r="D69" s="10">
        <v>3.5357864465565599E-3</v>
      </c>
      <c r="E69" s="13">
        <f t="shared" si="0"/>
        <v>-4.5923672117026328E-5</v>
      </c>
      <c r="F69" s="13" t="str">
        <f t="shared" si="1"/>
        <v/>
      </c>
      <c r="G69" s="13">
        <f t="shared" si="2"/>
        <v>-4.5923672117026328E-5</v>
      </c>
    </row>
    <row r="70" spans="1:7" x14ac:dyDescent="0.25">
      <c r="A70" s="3">
        <v>401</v>
      </c>
      <c r="B70" s="4" t="s">
        <v>66</v>
      </c>
      <c r="C70" s="10">
        <v>3.5817101186735863E-3</v>
      </c>
      <c r="D70" s="10">
        <v>3.5357864465565599E-3</v>
      </c>
      <c r="E70" s="13">
        <f t="shared" si="0"/>
        <v>-4.5923672117026328E-5</v>
      </c>
      <c r="F70" s="13" t="str">
        <f t="shared" si="1"/>
        <v/>
      </c>
      <c r="G70" s="13">
        <f t="shared" si="2"/>
        <v>-4.5923672117026328E-5</v>
      </c>
    </row>
    <row r="71" spans="1:7" x14ac:dyDescent="0.25">
      <c r="A71" s="3">
        <v>410</v>
      </c>
      <c r="B71" s="4" t="s">
        <v>67</v>
      </c>
      <c r="C71" s="10">
        <v>1.2674260201376724E-3</v>
      </c>
      <c r="D71" s="10">
        <v>1.2422809612264321E-3</v>
      </c>
      <c r="E71" s="13">
        <f t="shared" ref="E71:E134" si="3">D71-C71</f>
        <v>-2.5145058911240324E-5</v>
      </c>
      <c r="F71" s="13" t="str">
        <f t="shared" ref="F71:F134" si="4">IF(E71&gt;0,E71,"")</f>
        <v/>
      </c>
      <c r="G71" s="13">
        <f t="shared" ref="G71:G134" si="5">IF(E71&lt;0,E71,"")</f>
        <v>-2.5145058911240324E-5</v>
      </c>
    </row>
    <row r="72" spans="1:7" x14ac:dyDescent="0.25">
      <c r="A72" s="3">
        <v>420</v>
      </c>
      <c r="B72" s="4" t="s">
        <v>68</v>
      </c>
      <c r="C72" s="10">
        <v>4.5532787502407035E-4</v>
      </c>
      <c r="D72" s="10">
        <v>4.4793370442914091E-4</v>
      </c>
      <c r="E72" s="13">
        <f t="shared" si="3"/>
        <v>-7.3941705949294358E-6</v>
      </c>
      <c r="F72" s="13" t="str">
        <f t="shared" si="4"/>
        <v/>
      </c>
      <c r="G72" s="13">
        <f t="shared" si="5"/>
        <v>-7.3941705949294358E-6</v>
      </c>
    </row>
    <row r="73" spans="1:7" x14ac:dyDescent="0.25">
      <c r="A73" s="3">
        <v>430</v>
      </c>
      <c r="B73" s="4" t="s">
        <v>69</v>
      </c>
      <c r="C73" s="10">
        <v>2.2914345853616417E-3</v>
      </c>
      <c r="D73" s="10">
        <v>2.3546732485746364E-3</v>
      </c>
      <c r="E73" s="13">
        <f t="shared" si="3"/>
        <v>6.3238663212994688E-5</v>
      </c>
      <c r="F73" s="13">
        <f t="shared" si="4"/>
        <v>6.3238663212994688E-5</v>
      </c>
      <c r="G73" s="13" t="str">
        <f t="shared" si="5"/>
        <v/>
      </c>
    </row>
    <row r="74" spans="1:7" x14ac:dyDescent="0.25">
      <c r="A74" s="3">
        <v>440</v>
      </c>
      <c r="B74" s="4" t="s">
        <v>70</v>
      </c>
      <c r="C74" s="10">
        <v>4.8153486018953526E-4</v>
      </c>
      <c r="D74" s="10">
        <v>4.7774700230994915E-4</v>
      </c>
      <c r="E74" s="13">
        <f t="shared" si="3"/>
        <v>-3.7878578795861044E-6</v>
      </c>
      <c r="F74" s="13" t="str">
        <f t="shared" si="4"/>
        <v/>
      </c>
      <c r="G74" s="13">
        <f t="shared" si="5"/>
        <v>-3.7878578795861044E-6</v>
      </c>
    </row>
    <row r="75" spans="1:7" x14ac:dyDescent="0.25">
      <c r="A75" s="3">
        <v>450</v>
      </c>
      <c r="B75" s="4" t="s">
        <v>71</v>
      </c>
      <c r="C75" s="10">
        <v>4.7658816467688221E-3</v>
      </c>
      <c r="D75" s="10">
        <v>4.7236925284198875E-3</v>
      </c>
      <c r="E75" s="13">
        <f t="shared" si="3"/>
        <v>-4.2189118348934587E-5</v>
      </c>
      <c r="F75" s="13" t="str">
        <f t="shared" si="4"/>
        <v/>
      </c>
      <c r="G75" s="13">
        <f t="shared" si="5"/>
        <v>-4.2189118348934587E-5</v>
      </c>
    </row>
    <row r="76" spans="1:7" x14ac:dyDescent="0.25">
      <c r="A76" s="3">
        <v>460</v>
      </c>
      <c r="B76" s="4" t="s">
        <v>72</v>
      </c>
      <c r="C76" s="10">
        <v>9.6983777177733646E-4</v>
      </c>
      <c r="D76" s="10">
        <v>1.019110750755845E-3</v>
      </c>
      <c r="E76" s="13">
        <f t="shared" si="3"/>
        <v>4.9272978978508555E-5</v>
      </c>
      <c r="F76" s="13">
        <f t="shared" si="4"/>
        <v>4.9272978978508555E-5</v>
      </c>
      <c r="G76" s="13" t="str">
        <f t="shared" si="5"/>
        <v/>
      </c>
    </row>
    <row r="77" spans="1:7" x14ac:dyDescent="0.25">
      <c r="A77" s="3">
        <v>470</v>
      </c>
      <c r="B77" s="4" t="s">
        <v>73</v>
      </c>
      <c r="C77" s="10">
        <v>7.9265162997063751E-2</v>
      </c>
      <c r="D77" s="10">
        <v>7.8414447062844908E-2</v>
      </c>
      <c r="E77" s="13">
        <f t="shared" si="3"/>
        <v>-8.5071593421884306E-4</v>
      </c>
      <c r="F77" s="13" t="str">
        <f t="shared" si="4"/>
        <v/>
      </c>
      <c r="G77" s="13">
        <f t="shared" si="5"/>
        <v>-8.5071593421884306E-4</v>
      </c>
    </row>
    <row r="78" spans="1:7" x14ac:dyDescent="0.25">
      <c r="A78" s="3">
        <v>480</v>
      </c>
      <c r="B78" s="4" t="s">
        <v>74</v>
      </c>
      <c r="C78" s="10">
        <v>3.2337552526536369E-4</v>
      </c>
      <c r="D78" s="10">
        <v>3.157248318966808E-4</v>
      </c>
      <c r="E78" s="13">
        <f t="shared" si="3"/>
        <v>-7.6506933686828864E-6</v>
      </c>
      <c r="F78" s="13" t="str">
        <f t="shared" si="4"/>
        <v/>
      </c>
      <c r="G78" s="13">
        <f t="shared" si="5"/>
        <v>-7.6506933686828864E-6</v>
      </c>
    </row>
    <row r="79" spans="1:7" x14ac:dyDescent="0.25">
      <c r="A79" s="3">
        <v>490</v>
      </c>
      <c r="B79" s="4" t="s">
        <v>75</v>
      </c>
      <c r="C79" s="10">
        <v>1.7735848185778192E-3</v>
      </c>
      <c r="D79" s="10">
        <v>1.7323636904115892E-3</v>
      </c>
      <c r="E79" s="13">
        <f t="shared" si="3"/>
        <v>-4.1221128166229939E-5</v>
      </c>
      <c r="F79" s="13" t="str">
        <f t="shared" si="4"/>
        <v/>
      </c>
      <c r="G79" s="13">
        <f t="shared" si="5"/>
        <v>-4.1221128166229939E-5</v>
      </c>
    </row>
    <row r="80" spans="1:7" x14ac:dyDescent="0.25">
      <c r="A80" s="3">
        <v>500</v>
      </c>
      <c r="B80" s="4" t="s">
        <v>76</v>
      </c>
      <c r="C80" s="10">
        <v>3.768112138210788E-3</v>
      </c>
      <c r="D80" s="10">
        <v>3.6988839945391217E-3</v>
      </c>
      <c r="E80" s="13">
        <f t="shared" si="3"/>
        <v>-6.9228143671666315E-5</v>
      </c>
      <c r="F80" s="13" t="str">
        <f t="shared" si="4"/>
        <v/>
      </c>
      <c r="G80" s="13">
        <f t="shared" si="5"/>
        <v>-6.9228143671666315E-5</v>
      </c>
    </row>
    <row r="81" spans="1:7" x14ac:dyDescent="0.25">
      <c r="A81" s="3">
        <v>510</v>
      </c>
      <c r="B81" s="4" t="s">
        <v>77</v>
      </c>
      <c r="C81" s="10">
        <v>1.0000163509971099E-3</v>
      </c>
      <c r="D81" s="10">
        <v>9.8585730580144832E-4</v>
      </c>
      <c r="E81" s="13">
        <f t="shared" si="3"/>
        <v>-1.4159045195661583E-5</v>
      </c>
      <c r="F81" s="13" t="str">
        <f t="shared" si="4"/>
        <v/>
      </c>
      <c r="G81" s="13">
        <f t="shared" si="5"/>
        <v>-1.4159045195661583E-5</v>
      </c>
    </row>
    <row r="82" spans="1:7" x14ac:dyDescent="0.25">
      <c r="A82" s="3">
        <v>520</v>
      </c>
      <c r="B82" s="4" t="s">
        <v>78</v>
      </c>
      <c r="C82" s="10">
        <v>3.0613611176311881E-3</v>
      </c>
      <c r="D82" s="10">
        <v>3.1639397815805799E-3</v>
      </c>
      <c r="E82" s="13">
        <f t="shared" si="3"/>
        <v>1.0257866394939186E-4</v>
      </c>
      <c r="F82" s="13">
        <f t="shared" si="4"/>
        <v>1.0257866394939186E-4</v>
      </c>
      <c r="G82" s="13" t="str">
        <f t="shared" si="5"/>
        <v/>
      </c>
    </row>
    <row r="83" spans="1:7" x14ac:dyDescent="0.25">
      <c r="A83" s="3">
        <v>521</v>
      </c>
      <c r="B83" s="4" t="s">
        <v>79</v>
      </c>
      <c r="C83" s="10">
        <v>3.0613611176311881E-3</v>
      </c>
      <c r="D83" s="10">
        <v>3.1639397815805799E-3</v>
      </c>
      <c r="E83" s="13">
        <f t="shared" si="3"/>
        <v>1.0257866394939186E-4</v>
      </c>
      <c r="F83" s="13">
        <f t="shared" si="4"/>
        <v>1.0257866394939186E-4</v>
      </c>
      <c r="G83" s="13" t="str">
        <f t="shared" si="5"/>
        <v/>
      </c>
    </row>
    <row r="84" spans="1:7" x14ac:dyDescent="0.25">
      <c r="A84" s="3">
        <v>530</v>
      </c>
      <c r="B84" s="4" t="s">
        <v>80</v>
      </c>
      <c r="C84" s="10">
        <v>6.7119083601310187E-3</v>
      </c>
      <c r="D84" s="11">
        <v>6.8984961812859754E-3</v>
      </c>
      <c r="E84" s="13">
        <f t="shared" si="3"/>
        <v>1.8658782115495674E-4</v>
      </c>
      <c r="F84" s="13">
        <f t="shared" si="4"/>
        <v>1.8658782115495674E-4</v>
      </c>
      <c r="G84" s="13" t="str">
        <f t="shared" si="5"/>
        <v/>
      </c>
    </row>
    <row r="85" spans="1:7" x14ac:dyDescent="0.25">
      <c r="A85" s="3">
        <v>531</v>
      </c>
      <c r="B85" s="4" t="s">
        <v>81</v>
      </c>
      <c r="C85" s="10">
        <v>6.7119083601310187E-3</v>
      </c>
      <c r="D85" s="10">
        <v>6.8984961812859754E-3</v>
      </c>
      <c r="E85" s="13">
        <f t="shared" si="3"/>
        <v>1.8658782115495674E-4</v>
      </c>
      <c r="F85" s="13">
        <f t="shared" si="4"/>
        <v>1.8658782115495674E-4</v>
      </c>
      <c r="G85" s="13" t="str">
        <f t="shared" si="5"/>
        <v/>
      </c>
    </row>
    <row r="86" spans="1:7" x14ac:dyDescent="0.25">
      <c r="A86" s="3">
        <v>540</v>
      </c>
      <c r="B86" s="4" t="s">
        <v>82</v>
      </c>
      <c r="C86" s="10">
        <v>6.15348019505765E-3</v>
      </c>
      <c r="D86" s="10">
        <v>6.2101878928262381E-3</v>
      </c>
      <c r="E86" s="13">
        <f t="shared" si="3"/>
        <v>5.670769776858816E-5</v>
      </c>
      <c r="F86" s="13">
        <f t="shared" si="4"/>
        <v>5.670769776858816E-5</v>
      </c>
      <c r="G86" s="13" t="str">
        <f t="shared" si="5"/>
        <v/>
      </c>
    </row>
    <row r="87" spans="1:7" x14ac:dyDescent="0.25">
      <c r="A87" s="3">
        <v>541</v>
      </c>
      <c r="B87" s="4" t="s">
        <v>83</v>
      </c>
      <c r="C87" s="10">
        <v>6.15348019505765E-3</v>
      </c>
      <c r="D87" s="10">
        <v>6.2101878928262381E-3</v>
      </c>
      <c r="E87" s="13">
        <f t="shared" si="3"/>
        <v>5.670769776858816E-5</v>
      </c>
      <c r="F87" s="13">
        <f t="shared" si="4"/>
        <v>5.670769776858816E-5</v>
      </c>
      <c r="G87" s="13" t="str">
        <f t="shared" si="5"/>
        <v/>
      </c>
    </row>
    <row r="88" spans="1:7" x14ac:dyDescent="0.25">
      <c r="A88" s="3">
        <v>542</v>
      </c>
      <c r="B88" s="4" t="s">
        <v>84</v>
      </c>
      <c r="C88" s="10">
        <v>6.15348019505765E-3</v>
      </c>
      <c r="D88" s="10">
        <v>6.2101878928262381E-3</v>
      </c>
      <c r="E88" s="13">
        <f t="shared" si="3"/>
        <v>5.670769776858816E-5</v>
      </c>
      <c r="F88" s="13">
        <f t="shared" si="4"/>
        <v>5.670769776858816E-5</v>
      </c>
      <c r="G88" s="13" t="str">
        <f t="shared" si="5"/>
        <v/>
      </c>
    </row>
    <row r="89" spans="1:7" x14ac:dyDescent="0.25">
      <c r="A89" s="3">
        <v>550</v>
      </c>
      <c r="B89" s="4" t="s">
        <v>85</v>
      </c>
      <c r="C89" s="10">
        <v>1.9781206605900912E-3</v>
      </c>
      <c r="D89" s="10">
        <v>1.9558372345515125E-3</v>
      </c>
      <c r="E89" s="13">
        <f t="shared" si="3"/>
        <v>-2.228342603857866E-5</v>
      </c>
      <c r="F89" s="13" t="str">
        <f t="shared" si="4"/>
        <v/>
      </c>
      <c r="G89" s="13">
        <f t="shared" si="5"/>
        <v>-2.228342603857866E-5</v>
      </c>
    </row>
    <row r="90" spans="1:7" x14ac:dyDescent="0.25">
      <c r="A90" s="3">
        <v>560</v>
      </c>
      <c r="B90" s="4" t="s">
        <v>86</v>
      </c>
      <c r="C90" s="10">
        <v>1.890818707608296E-3</v>
      </c>
      <c r="D90" s="10">
        <v>1.8549182790295919E-3</v>
      </c>
      <c r="E90" s="13">
        <f t="shared" si="3"/>
        <v>-3.5900428578704161E-5</v>
      </c>
      <c r="F90" s="13" t="str">
        <f t="shared" si="4"/>
        <v/>
      </c>
      <c r="G90" s="13">
        <f t="shared" si="5"/>
        <v>-3.5900428578704161E-5</v>
      </c>
    </row>
    <row r="91" spans="1:7" x14ac:dyDescent="0.25">
      <c r="A91" s="3">
        <v>570</v>
      </c>
      <c r="B91" s="4" t="s">
        <v>87</v>
      </c>
      <c r="C91" s="10">
        <v>1.6547925866314504E-2</v>
      </c>
      <c r="D91" s="10">
        <v>1.6594283750331236E-2</v>
      </c>
      <c r="E91" s="13">
        <f t="shared" si="3"/>
        <v>4.6357884016731687E-5</v>
      </c>
      <c r="F91" s="13">
        <f t="shared" si="4"/>
        <v>4.6357884016731687E-5</v>
      </c>
      <c r="G91" s="13" t="str">
        <f t="shared" si="5"/>
        <v/>
      </c>
    </row>
    <row r="92" spans="1:7" x14ac:dyDescent="0.25">
      <c r="A92" s="3">
        <v>580</v>
      </c>
      <c r="B92" s="4" t="s">
        <v>88</v>
      </c>
      <c r="C92" s="10">
        <v>3.3211360513035184E-3</v>
      </c>
      <c r="D92" s="10">
        <v>3.300075114046399E-3</v>
      </c>
      <c r="E92" s="13">
        <f t="shared" si="3"/>
        <v>-2.10609372571194E-5</v>
      </c>
      <c r="F92" s="13" t="str">
        <f t="shared" si="4"/>
        <v/>
      </c>
      <c r="G92" s="13">
        <f t="shared" si="5"/>
        <v>-2.10609372571194E-5</v>
      </c>
    </row>
    <row r="93" spans="1:7" x14ac:dyDescent="0.25">
      <c r="A93" s="3">
        <v>581</v>
      </c>
      <c r="B93" s="4" t="s">
        <v>89</v>
      </c>
      <c r="C93" s="10">
        <v>3.3211360513035184E-3</v>
      </c>
      <c r="D93" s="10">
        <v>3.300075114046399E-3</v>
      </c>
      <c r="E93" s="13">
        <f t="shared" si="3"/>
        <v>-2.10609372571194E-5</v>
      </c>
      <c r="F93" s="13" t="str">
        <f t="shared" si="4"/>
        <v/>
      </c>
      <c r="G93" s="13">
        <f t="shared" si="5"/>
        <v>-2.10609372571194E-5</v>
      </c>
    </row>
    <row r="94" spans="1:7" x14ac:dyDescent="0.25">
      <c r="A94" s="3">
        <v>590</v>
      </c>
      <c r="B94" s="4" t="s">
        <v>90</v>
      </c>
      <c r="C94" s="10">
        <v>3.6091053561723057E-3</v>
      </c>
      <c r="D94" s="10">
        <v>3.6490312575327144E-3</v>
      </c>
      <c r="E94" s="13">
        <f t="shared" si="3"/>
        <v>3.9925901360408737E-5</v>
      </c>
      <c r="F94" s="13">
        <f t="shared" si="4"/>
        <v>3.9925901360408737E-5</v>
      </c>
      <c r="G94" s="13" t="str">
        <f t="shared" si="5"/>
        <v/>
      </c>
    </row>
    <row r="95" spans="1:7" x14ac:dyDescent="0.25">
      <c r="A95" s="3">
        <v>600</v>
      </c>
      <c r="B95" s="4" t="s">
        <v>91</v>
      </c>
      <c r="C95" s="10">
        <v>1.2392061768804221E-2</v>
      </c>
      <c r="D95" s="10">
        <v>1.3067986096564272E-2</v>
      </c>
      <c r="E95" s="13">
        <f t="shared" si="3"/>
        <v>6.7592432776005136E-4</v>
      </c>
      <c r="F95" s="13">
        <f t="shared" si="4"/>
        <v>6.7592432776005136E-4</v>
      </c>
      <c r="G95" s="13" t="str">
        <f t="shared" si="5"/>
        <v/>
      </c>
    </row>
    <row r="96" spans="1:7" x14ac:dyDescent="0.25">
      <c r="A96" s="3">
        <v>610</v>
      </c>
      <c r="B96" s="4" t="s">
        <v>92</v>
      </c>
      <c r="C96" s="10">
        <v>6.7763378668985374E-4</v>
      </c>
      <c r="D96" s="10">
        <v>6.6951223709036279E-4</v>
      </c>
      <c r="E96" s="13">
        <f t="shared" si="3"/>
        <v>-8.1215495994909574E-6</v>
      </c>
      <c r="F96" s="13" t="str">
        <f t="shared" si="4"/>
        <v/>
      </c>
      <c r="G96" s="13">
        <f t="shared" si="5"/>
        <v>-8.1215495994909574E-6</v>
      </c>
    </row>
    <row r="97" spans="1:7" x14ac:dyDescent="0.25">
      <c r="A97" s="3">
        <v>620</v>
      </c>
      <c r="B97" s="4" t="s">
        <v>93</v>
      </c>
      <c r="C97" s="10">
        <v>4.63598015303419E-3</v>
      </c>
      <c r="D97" s="10">
        <v>4.5431544971196889E-3</v>
      </c>
      <c r="E97" s="13">
        <f t="shared" si="3"/>
        <v>-9.2825655914501037E-5</v>
      </c>
      <c r="F97" s="13" t="str">
        <f t="shared" si="4"/>
        <v/>
      </c>
      <c r="G97" s="13">
        <f t="shared" si="5"/>
        <v>-9.2825655914501037E-5</v>
      </c>
    </row>
    <row r="98" spans="1:7" x14ac:dyDescent="0.25">
      <c r="A98" s="3">
        <v>621</v>
      </c>
      <c r="B98" s="4" t="s">
        <v>94</v>
      </c>
      <c r="C98" s="10">
        <v>4.63598015303419E-3</v>
      </c>
      <c r="D98" s="10">
        <v>4.5431544971196889E-3</v>
      </c>
      <c r="E98" s="13">
        <f t="shared" si="3"/>
        <v>-9.2825655914501037E-5</v>
      </c>
      <c r="F98" s="13" t="str">
        <f t="shared" si="4"/>
        <v/>
      </c>
      <c r="G98" s="13">
        <f t="shared" si="5"/>
        <v>-9.2825655914501037E-5</v>
      </c>
    </row>
    <row r="99" spans="1:7" x14ac:dyDescent="0.25">
      <c r="A99" s="3">
        <v>630</v>
      </c>
      <c r="B99" s="4" t="s">
        <v>95</v>
      </c>
      <c r="C99" s="10">
        <v>2.5460516652097292E-2</v>
      </c>
      <c r="D99" s="10">
        <v>2.577182119402778E-2</v>
      </c>
      <c r="E99" s="13">
        <f t="shared" si="3"/>
        <v>3.1130454193048843E-4</v>
      </c>
      <c r="F99" s="13">
        <f t="shared" si="4"/>
        <v>3.1130454193048843E-4</v>
      </c>
      <c r="G99" s="13" t="str">
        <f t="shared" si="5"/>
        <v/>
      </c>
    </row>
    <row r="100" spans="1:7" x14ac:dyDescent="0.25">
      <c r="A100" s="3">
        <v>640</v>
      </c>
      <c r="B100" s="4" t="s">
        <v>96</v>
      </c>
      <c r="C100" s="10">
        <v>8.6139917125961814E-4</v>
      </c>
      <c r="D100" s="10">
        <v>8.4431961353131056E-4</v>
      </c>
      <c r="E100" s="13">
        <f t="shared" si="3"/>
        <v>-1.7079557728307579E-5</v>
      </c>
      <c r="F100" s="13" t="str">
        <f t="shared" si="4"/>
        <v/>
      </c>
      <c r="G100" s="13">
        <f t="shared" si="5"/>
        <v>-1.7079557728307579E-5</v>
      </c>
    </row>
    <row r="101" spans="1:7" x14ac:dyDescent="0.25">
      <c r="A101" s="3">
        <v>650</v>
      </c>
      <c r="B101" s="4" t="s">
        <v>97</v>
      </c>
      <c r="C101" s="10">
        <v>8.1154524366361001E-4</v>
      </c>
      <c r="D101" s="10">
        <v>7.963874726758149E-4</v>
      </c>
      <c r="E101" s="13">
        <f t="shared" si="3"/>
        <v>-1.5157770987795109E-5</v>
      </c>
      <c r="F101" s="13" t="str">
        <f t="shared" si="4"/>
        <v/>
      </c>
      <c r="G101" s="13">
        <f t="shared" si="5"/>
        <v>-1.5157770987795109E-5</v>
      </c>
    </row>
    <row r="102" spans="1:7" x14ac:dyDescent="0.25">
      <c r="A102" s="3">
        <v>660</v>
      </c>
      <c r="B102" s="4" t="s">
        <v>98</v>
      </c>
      <c r="C102" s="10">
        <v>3.6451163109576129E-3</v>
      </c>
      <c r="D102" s="10">
        <v>3.612459972899783E-3</v>
      </c>
      <c r="E102" s="13">
        <f t="shared" si="3"/>
        <v>-3.2656338057829824E-5</v>
      </c>
      <c r="F102" s="13" t="str">
        <f t="shared" si="4"/>
        <v/>
      </c>
      <c r="G102" s="13">
        <f t="shared" si="5"/>
        <v>-3.2656338057829824E-5</v>
      </c>
    </row>
    <row r="103" spans="1:7" x14ac:dyDescent="0.25">
      <c r="A103" s="3">
        <v>661</v>
      </c>
      <c r="B103" s="4" t="s">
        <v>99</v>
      </c>
      <c r="C103" s="10">
        <v>3.6451163109576129E-3</v>
      </c>
      <c r="D103" s="10">
        <v>3.612459972899783E-3</v>
      </c>
      <c r="E103" s="13">
        <f t="shared" si="3"/>
        <v>-3.2656338057829824E-5</v>
      </c>
      <c r="F103" s="13" t="str">
        <f t="shared" si="4"/>
        <v/>
      </c>
      <c r="G103" s="13">
        <f t="shared" si="5"/>
        <v>-3.2656338057829824E-5</v>
      </c>
    </row>
    <row r="104" spans="1:7" x14ac:dyDescent="0.25">
      <c r="A104" s="3">
        <v>670</v>
      </c>
      <c r="B104" s="4" t="s">
        <v>100</v>
      </c>
      <c r="C104" s="10">
        <v>1.5550451777266068E-3</v>
      </c>
      <c r="D104" s="10">
        <v>1.5291508104868692E-3</v>
      </c>
      <c r="E104" s="13">
        <f t="shared" si="3"/>
        <v>-2.5894367239737582E-5</v>
      </c>
      <c r="F104" s="13" t="str">
        <f t="shared" si="4"/>
        <v/>
      </c>
      <c r="G104" s="13">
        <f t="shared" si="5"/>
        <v>-2.5894367239737582E-5</v>
      </c>
    </row>
    <row r="105" spans="1:7" x14ac:dyDescent="0.25">
      <c r="A105" s="3">
        <v>680</v>
      </c>
      <c r="B105" s="4" t="s">
        <v>101</v>
      </c>
      <c r="C105" s="10">
        <v>6.2567652218112812E-4</v>
      </c>
      <c r="D105" s="10">
        <v>6.2494875820742724E-4</v>
      </c>
      <c r="E105" s="13">
        <f t="shared" si="3"/>
        <v>-7.277639737008788E-7</v>
      </c>
      <c r="F105" s="13" t="str">
        <f t="shared" si="4"/>
        <v/>
      </c>
      <c r="G105" s="13">
        <f t="shared" si="5"/>
        <v>-7.277639737008788E-7</v>
      </c>
    </row>
    <row r="106" spans="1:7" x14ac:dyDescent="0.25">
      <c r="A106" s="3">
        <v>690</v>
      </c>
      <c r="B106" s="4" t="s">
        <v>102</v>
      </c>
      <c r="C106" s="10">
        <v>4.3625283412856948E-4</v>
      </c>
      <c r="D106" s="10">
        <v>4.3249924978279268E-4</v>
      </c>
      <c r="E106" s="13">
        <f t="shared" si="3"/>
        <v>-3.753584345776793E-6</v>
      </c>
      <c r="F106" s="13" t="str">
        <f t="shared" si="4"/>
        <v/>
      </c>
      <c r="G106" s="13">
        <f t="shared" si="5"/>
        <v>-3.753584345776793E-6</v>
      </c>
    </row>
    <row r="107" spans="1:7" x14ac:dyDescent="0.25">
      <c r="A107" s="3">
        <v>700</v>
      </c>
      <c r="B107" s="4" t="s">
        <v>103</v>
      </c>
      <c r="C107" s="10">
        <v>9.69900817685922E-4</v>
      </c>
      <c r="D107" s="10">
        <v>9.5310895659372647E-4</v>
      </c>
      <c r="E107" s="13">
        <f t="shared" si="3"/>
        <v>-1.6791861092195536E-5</v>
      </c>
      <c r="F107" s="13" t="str">
        <f t="shared" si="4"/>
        <v/>
      </c>
      <c r="G107" s="13">
        <f t="shared" si="5"/>
        <v>-1.6791861092195536E-5</v>
      </c>
    </row>
    <row r="108" spans="1:7" x14ac:dyDescent="0.25">
      <c r="A108" s="3">
        <v>710</v>
      </c>
      <c r="B108" s="4" t="s">
        <v>104</v>
      </c>
      <c r="C108" s="10">
        <v>1.1650491830624067E-2</v>
      </c>
      <c r="D108" s="10">
        <v>1.1720736480921225E-2</v>
      </c>
      <c r="E108" s="13">
        <f t="shared" si="3"/>
        <v>7.0244650297158692E-5</v>
      </c>
      <c r="F108" s="13">
        <f t="shared" si="4"/>
        <v>7.0244650297158692E-5</v>
      </c>
      <c r="G108" s="13" t="str">
        <f t="shared" si="5"/>
        <v/>
      </c>
    </row>
    <row r="109" spans="1:7" x14ac:dyDescent="0.25">
      <c r="A109" s="3">
        <v>720</v>
      </c>
      <c r="B109" s="4" t="s">
        <v>105</v>
      </c>
      <c r="C109" s="10">
        <v>3.0936060460481892E-3</v>
      </c>
      <c r="D109" s="10">
        <v>3.0653278977577632E-3</v>
      </c>
      <c r="E109" s="13">
        <f t="shared" si="3"/>
        <v>-2.8278148290426016E-5</v>
      </c>
      <c r="F109" s="13" t="str">
        <f t="shared" si="4"/>
        <v/>
      </c>
      <c r="G109" s="13">
        <f t="shared" si="5"/>
        <v>-2.8278148290426016E-5</v>
      </c>
    </row>
    <row r="110" spans="1:7" x14ac:dyDescent="0.25">
      <c r="A110" s="3">
        <v>721</v>
      </c>
      <c r="B110" s="4" t="s">
        <v>106</v>
      </c>
      <c r="C110" s="10">
        <v>3.0936060460481892E-3</v>
      </c>
      <c r="D110" s="10">
        <v>3.0653278977577632E-3</v>
      </c>
      <c r="E110" s="13">
        <f t="shared" si="3"/>
        <v>-2.8278148290426016E-5</v>
      </c>
      <c r="F110" s="13" t="str">
        <f t="shared" si="4"/>
        <v/>
      </c>
      <c r="G110" s="13">
        <f t="shared" si="5"/>
        <v>-2.8278148290426016E-5</v>
      </c>
    </row>
    <row r="111" spans="1:7" x14ac:dyDescent="0.25">
      <c r="A111" s="3">
        <v>730</v>
      </c>
      <c r="B111" s="4" t="s">
        <v>107</v>
      </c>
      <c r="C111" s="10">
        <v>5.8335911228323449E-3</v>
      </c>
      <c r="D111" s="10">
        <v>5.8575424285193028E-3</v>
      </c>
      <c r="E111" s="13">
        <f t="shared" si="3"/>
        <v>2.3951305686957872E-5</v>
      </c>
      <c r="F111" s="13">
        <f t="shared" si="4"/>
        <v>2.3951305686957872E-5</v>
      </c>
      <c r="G111" s="13" t="str">
        <f t="shared" si="5"/>
        <v/>
      </c>
    </row>
    <row r="112" spans="1:7" x14ac:dyDescent="0.25">
      <c r="A112" s="3">
        <v>740</v>
      </c>
      <c r="B112" s="4" t="s">
        <v>108</v>
      </c>
      <c r="C112" s="10">
        <v>8.0024931315767316E-3</v>
      </c>
      <c r="D112" s="10">
        <v>8.161917450463848E-3</v>
      </c>
      <c r="E112" s="13">
        <f t="shared" si="3"/>
        <v>1.5942431888711639E-4</v>
      </c>
      <c r="F112" s="13">
        <f t="shared" si="4"/>
        <v>1.5942431888711639E-4</v>
      </c>
      <c r="G112" s="13" t="str">
        <f t="shared" si="5"/>
        <v/>
      </c>
    </row>
    <row r="113" spans="1:7" x14ac:dyDescent="0.25">
      <c r="A113" s="3">
        <v>750</v>
      </c>
      <c r="B113" s="4" t="s">
        <v>109</v>
      </c>
      <c r="C113" s="10">
        <v>4.8947191779319603E-2</v>
      </c>
      <c r="D113" s="10">
        <v>4.934465702163842E-2</v>
      </c>
      <c r="E113" s="13">
        <f t="shared" si="3"/>
        <v>3.9746524231881741E-4</v>
      </c>
      <c r="F113" s="13">
        <f t="shared" si="4"/>
        <v>3.9746524231881741E-4</v>
      </c>
      <c r="G113" s="13" t="str">
        <f t="shared" si="5"/>
        <v/>
      </c>
    </row>
    <row r="114" spans="1:7" x14ac:dyDescent="0.25">
      <c r="A114" s="3">
        <v>751</v>
      </c>
      <c r="B114" s="4" t="s">
        <v>110</v>
      </c>
      <c r="C114" s="10">
        <v>4.8947191779319603E-2</v>
      </c>
      <c r="D114" s="10">
        <v>4.934465702163842E-2</v>
      </c>
      <c r="E114" s="13">
        <f t="shared" si="3"/>
        <v>3.9746524231881741E-4</v>
      </c>
      <c r="F114" s="13">
        <f t="shared" si="4"/>
        <v>3.9746524231881741E-4</v>
      </c>
      <c r="G114" s="13" t="str">
        <f t="shared" si="5"/>
        <v/>
      </c>
    </row>
    <row r="115" spans="1:7" x14ac:dyDescent="0.25">
      <c r="A115" s="3">
        <v>760</v>
      </c>
      <c r="B115" s="4" t="s">
        <v>111</v>
      </c>
      <c r="C115" s="10">
        <v>1.6673180234367431E-3</v>
      </c>
      <c r="D115" s="10">
        <v>1.6425273496458686E-3</v>
      </c>
      <c r="E115" s="13">
        <f t="shared" si="3"/>
        <v>-2.4790673790874452E-5</v>
      </c>
      <c r="F115" s="13" t="str">
        <f t="shared" si="4"/>
        <v/>
      </c>
      <c r="G115" s="13">
        <f t="shared" si="5"/>
        <v>-2.4790673790874452E-5</v>
      </c>
    </row>
    <row r="116" spans="1:7" x14ac:dyDescent="0.25">
      <c r="A116" s="3">
        <v>761</v>
      </c>
      <c r="B116" s="4" t="s">
        <v>112</v>
      </c>
      <c r="C116" s="10">
        <v>1.6673180234367431E-3</v>
      </c>
      <c r="D116" s="10">
        <v>1.6425273496458686E-3</v>
      </c>
      <c r="E116" s="13">
        <f t="shared" si="3"/>
        <v>-2.4790673790874452E-5</v>
      </c>
      <c r="F116" s="13" t="str">
        <f t="shared" si="4"/>
        <v/>
      </c>
      <c r="G116" s="13">
        <f t="shared" si="5"/>
        <v>-2.4790673790874452E-5</v>
      </c>
    </row>
    <row r="117" spans="1:7" x14ac:dyDescent="0.25">
      <c r="A117" s="3">
        <v>770</v>
      </c>
      <c r="B117" s="4" t="s">
        <v>113</v>
      </c>
      <c r="C117" s="10">
        <v>1.18154545404824E-3</v>
      </c>
      <c r="D117" s="10">
        <v>1.2077250812561296E-3</v>
      </c>
      <c r="E117" s="13">
        <f t="shared" si="3"/>
        <v>2.6179627207889664E-5</v>
      </c>
      <c r="F117" s="13">
        <f t="shared" si="4"/>
        <v>2.6179627207889664E-5</v>
      </c>
      <c r="G117" s="13" t="str">
        <f t="shared" si="5"/>
        <v/>
      </c>
    </row>
    <row r="118" spans="1:7" x14ac:dyDescent="0.25">
      <c r="A118" s="3">
        <v>780</v>
      </c>
      <c r="B118" s="4" t="s">
        <v>114</v>
      </c>
      <c r="C118" s="10">
        <v>2.7844566110309717E-2</v>
      </c>
      <c r="D118" s="10">
        <v>2.7703223926987118E-2</v>
      </c>
      <c r="E118" s="13">
        <f t="shared" si="3"/>
        <v>-1.4134218332259932E-4</v>
      </c>
      <c r="F118" s="13" t="str">
        <f t="shared" si="4"/>
        <v/>
      </c>
      <c r="G118" s="13">
        <f t="shared" si="5"/>
        <v>-1.4134218332259932E-4</v>
      </c>
    </row>
    <row r="119" spans="1:7" x14ac:dyDescent="0.25">
      <c r="A119" s="3">
        <v>792</v>
      </c>
      <c r="B119" s="4" t="s">
        <v>115</v>
      </c>
      <c r="C119" s="10">
        <v>0.14356267379555965</v>
      </c>
      <c r="D119" s="10">
        <v>0.14288676253303992</v>
      </c>
      <c r="E119" s="13">
        <f t="shared" si="3"/>
        <v>-6.7591126251972944E-4</v>
      </c>
      <c r="F119" s="13" t="str">
        <f t="shared" si="4"/>
        <v/>
      </c>
      <c r="G119" s="13">
        <f t="shared" si="5"/>
        <v>-6.7591126251972944E-4</v>
      </c>
    </row>
    <row r="120" spans="1:7" x14ac:dyDescent="0.25">
      <c r="A120" s="3">
        <v>793</v>
      </c>
      <c r="B120" s="4" t="s">
        <v>116</v>
      </c>
      <c r="C120" s="10">
        <v>0.14356267379555965</v>
      </c>
      <c r="D120" s="10">
        <v>0.14288676253303992</v>
      </c>
      <c r="E120" s="13">
        <f t="shared" si="3"/>
        <v>-6.7591126251972944E-4</v>
      </c>
      <c r="F120" s="13" t="str">
        <f t="shared" si="4"/>
        <v/>
      </c>
      <c r="G120" s="13">
        <f t="shared" si="5"/>
        <v>-6.7591126251972944E-4</v>
      </c>
    </row>
    <row r="121" spans="1:7" x14ac:dyDescent="0.25">
      <c r="A121" s="3">
        <v>794</v>
      </c>
      <c r="B121" s="4" t="s">
        <v>117</v>
      </c>
      <c r="C121" s="10">
        <v>0.14356267379555965</v>
      </c>
      <c r="D121" s="10">
        <v>0.14288676253303992</v>
      </c>
      <c r="E121" s="13">
        <f t="shared" si="3"/>
        <v>-6.7591126251972944E-4</v>
      </c>
      <c r="F121" s="13" t="str">
        <f t="shared" si="4"/>
        <v/>
      </c>
      <c r="G121" s="13">
        <f t="shared" si="5"/>
        <v>-6.7591126251972944E-4</v>
      </c>
    </row>
    <row r="122" spans="1:7" x14ac:dyDescent="0.25">
      <c r="A122" s="3">
        <v>795</v>
      </c>
      <c r="B122" s="4" t="s">
        <v>118</v>
      </c>
      <c r="C122" s="10">
        <v>0.14356267379555965</v>
      </c>
      <c r="D122" s="10">
        <v>0.14288676253303992</v>
      </c>
      <c r="E122" s="13">
        <f t="shared" si="3"/>
        <v>-6.7591126251972944E-4</v>
      </c>
      <c r="F122" s="13" t="str">
        <f t="shared" si="4"/>
        <v/>
      </c>
      <c r="G122" s="13">
        <f t="shared" si="5"/>
        <v>-6.7591126251972944E-4</v>
      </c>
    </row>
    <row r="123" spans="1:7" x14ac:dyDescent="0.25">
      <c r="A123" s="3">
        <v>796</v>
      </c>
      <c r="B123" s="4" t="s">
        <v>119</v>
      </c>
      <c r="C123" s="10">
        <v>0.14356267379555965</v>
      </c>
      <c r="D123" s="10">
        <v>0.14288676253303992</v>
      </c>
      <c r="E123" s="13">
        <f t="shared" si="3"/>
        <v>-6.7591126251972944E-4</v>
      </c>
      <c r="F123" s="13" t="str">
        <f t="shared" si="4"/>
        <v/>
      </c>
      <c r="G123" s="13">
        <f t="shared" si="5"/>
        <v>-6.7591126251972944E-4</v>
      </c>
    </row>
    <row r="124" spans="1:7" x14ac:dyDescent="0.25">
      <c r="A124" s="3">
        <v>797</v>
      </c>
      <c r="B124" s="4" t="s">
        <v>120</v>
      </c>
      <c r="C124" s="10">
        <v>0.14356267379555965</v>
      </c>
      <c r="D124" s="10">
        <v>0.14288676253303992</v>
      </c>
      <c r="E124" s="13">
        <f t="shared" si="3"/>
        <v>-6.7591126251972944E-4</v>
      </c>
      <c r="F124" s="13" t="str">
        <f t="shared" si="4"/>
        <v/>
      </c>
      <c r="G124" s="13">
        <f t="shared" si="5"/>
        <v>-6.7591126251972944E-4</v>
      </c>
    </row>
    <row r="125" spans="1:7" x14ac:dyDescent="0.25">
      <c r="A125" s="3">
        <v>798</v>
      </c>
      <c r="B125" s="4" t="s">
        <v>121</v>
      </c>
      <c r="C125" s="10">
        <v>0.14356267379555965</v>
      </c>
      <c r="D125" s="10">
        <v>0.14288676253303992</v>
      </c>
      <c r="E125" s="13">
        <f t="shared" si="3"/>
        <v>-6.7591126251972944E-4</v>
      </c>
      <c r="F125" s="13" t="str">
        <f t="shared" si="4"/>
        <v/>
      </c>
      <c r="G125" s="13">
        <f t="shared" si="5"/>
        <v>-6.7591126251972944E-4</v>
      </c>
    </row>
    <row r="126" spans="1:7" x14ac:dyDescent="0.25">
      <c r="A126" s="3">
        <v>800</v>
      </c>
      <c r="B126" s="4" t="s">
        <v>122</v>
      </c>
      <c r="C126" s="10">
        <v>1.8401962815796358E-3</v>
      </c>
      <c r="D126" s="10">
        <v>1.8021585772143934E-3</v>
      </c>
      <c r="E126" s="13">
        <f t="shared" si="3"/>
        <v>-3.8037704365242444E-5</v>
      </c>
      <c r="F126" s="13" t="str">
        <f t="shared" si="4"/>
        <v/>
      </c>
      <c r="G126" s="13">
        <f t="shared" si="5"/>
        <v>-3.8037704365242444E-5</v>
      </c>
    </row>
    <row r="127" spans="1:7" x14ac:dyDescent="0.25">
      <c r="A127" s="3">
        <v>810</v>
      </c>
      <c r="B127" s="4" t="s">
        <v>123</v>
      </c>
      <c r="C127" s="10">
        <v>1.0572526462042124E-3</v>
      </c>
      <c r="D127" s="10">
        <v>1.0402756479585421E-3</v>
      </c>
      <c r="E127" s="13">
        <f t="shared" si="3"/>
        <v>-1.6976998245670297E-5</v>
      </c>
      <c r="F127" s="13" t="str">
        <f t="shared" si="4"/>
        <v/>
      </c>
      <c r="G127" s="13">
        <f t="shared" si="5"/>
        <v>-1.6976998245670297E-5</v>
      </c>
    </row>
    <row r="128" spans="1:7" x14ac:dyDescent="0.25">
      <c r="A128" s="3">
        <v>820</v>
      </c>
      <c r="B128" s="4" t="s">
        <v>124</v>
      </c>
      <c r="C128" s="10">
        <v>2.2695247654943095E-2</v>
      </c>
      <c r="D128" s="10">
        <v>2.2827330925583141E-2</v>
      </c>
      <c r="E128" s="13">
        <f t="shared" si="3"/>
        <v>1.3208327064004668E-4</v>
      </c>
      <c r="F128" s="13">
        <f t="shared" si="4"/>
        <v>1.3208327064004668E-4</v>
      </c>
      <c r="G128" s="13" t="str">
        <f t="shared" si="5"/>
        <v/>
      </c>
    </row>
    <row r="129" spans="1:7" x14ac:dyDescent="0.25">
      <c r="A129" s="3">
        <v>821</v>
      </c>
      <c r="B129" s="4" t="s">
        <v>125</v>
      </c>
      <c r="C129" s="10">
        <v>2.2695247654943095E-2</v>
      </c>
      <c r="D129" s="10">
        <v>2.2827330925583141E-2</v>
      </c>
      <c r="E129" s="13">
        <f t="shared" si="3"/>
        <v>1.3208327064004668E-4</v>
      </c>
      <c r="F129" s="13">
        <f t="shared" si="4"/>
        <v>1.3208327064004668E-4</v>
      </c>
      <c r="G129" s="13" t="str">
        <f t="shared" si="5"/>
        <v/>
      </c>
    </row>
    <row r="130" spans="1:7" x14ac:dyDescent="0.25">
      <c r="A130" s="3">
        <v>822</v>
      </c>
      <c r="B130" s="4" t="s">
        <v>126</v>
      </c>
      <c r="C130" s="10">
        <v>2.2695247654943095E-2</v>
      </c>
      <c r="D130" s="10">
        <v>2.2827330925583141E-2</v>
      </c>
      <c r="E130" s="13">
        <f t="shared" si="3"/>
        <v>1.3208327064004668E-4</v>
      </c>
      <c r="F130" s="13">
        <f t="shared" si="4"/>
        <v>1.3208327064004668E-4</v>
      </c>
      <c r="G130" s="13" t="str">
        <f t="shared" si="5"/>
        <v/>
      </c>
    </row>
    <row r="131" spans="1:7" x14ac:dyDescent="0.25">
      <c r="A131" s="3">
        <v>830</v>
      </c>
      <c r="B131" s="4" t="s">
        <v>127</v>
      </c>
      <c r="C131" s="10">
        <v>2.4359919576154025E-2</v>
      </c>
      <c r="D131" s="10">
        <v>2.404983710312154E-2</v>
      </c>
      <c r="E131" s="13">
        <f t="shared" si="3"/>
        <v>-3.1008247303248443E-4</v>
      </c>
      <c r="F131" s="13" t="str">
        <f t="shared" si="4"/>
        <v/>
      </c>
      <c r="G131" s="13">
        <f t="shared" si="5"/>
        <v>-3.1008247303248443E-4</v>
      </c>
    </row>
    <row r="132" spans="1:7" x14ac:dyDescent="0.25">
      <c r="A132" s="3">
        <v>840</v>
      </c>
      <c r="B132" s="4" t="s">
        <v>128</v>
      </c>
      <c r="C132" s="10">
        <v>4.8151789631694832E-3</v>
      </c>
      <c r="D132" s="10">
        <v>5.1716050595491531E-3</v>
      </c>
      <c r="E132" s="13">
        <f t="shared" si="3"/>
        <v>3.5642609637966984E-4</v>
      </c>
      <c r="F132" s="13">
        <f t="shared" si="4"/>
        <v>3.5642609637966984E-4</v>
      </c>
      <c r="G132" s="13" t="str">
        <f t="shared" si="5"/>
        <v/>
      </c>
    </row>
    <row r="133" spans="1:7" x14ac:dyDescent="0.25">
      <c r="A133" s="3">
        <v>850</v>
      </c>
      <c r="B133" s="4" t="s">
        <v>129</v>
      </c>
      <c r="C133" s="10">
        <v>8.0552960485460003E-4</v>
      </c>
      <c r="D133" s="10">
        <v>7.7824449123673606E-4</v>
      </c>
      <c r="E133" s="13">
        <f t="shared" si="3"/>
        <v>-2.7285113617863972E-5</v>
      </c>
      <c r="F133" s="13" t="str">
        <f t="shared" si="4"/>
        <v/>
      </c>
      <c r="G133" s="13">
        <f t="shared" si="5"/>
        <v>-2.7285113617863972E-5</v>
      </c>
    </row>
    <row r="134" spans="1:7" x14ac:dyDescent="0.25">
      <c r="A134" s="3">
        <v>860</v>
      </c>
      <c r="B134" s="4" t="s">
        <v>130</v>
      </c>
      <c r="C134" s="10">
        <v>1.461781466464459E-3</v>
      </c>
      <c r="D134" s="10">
        <v>1.4260208349106563E-3</v>
      </c>
      <c r="E134" s="13">
        <f t="shared" si="3"/>
        <v>-3.5760631553802659E-5</v>
      </c>
      <c r="F134" s="13" t="str">
        <f t="shared" si="4"/>
        <v/>
      </c>
      <c r="G134" s="13">
        <f t="shared" si="5"/>
        <v>-3.5760631553802659E-5</v>
      </c>
    </row>
    <row r="135" spans="1:7" x14ac:dyDescent="0.25">
      <c r="A135" s="3">
        <v>870</v>
      </c>
      <c r="B135" s="4" t="s">
        <v>131</v>
      </c>
      <c r="C135" s="10">
        <v>8.6864361484597925E-4</v>
      </c>
      <c r="D135" s="10">
        <v>8.5063139961634828E-4</v>
      </c>
      <c r="E135" s="13">
        <f t="shared" ref="E135:E146" si="6">D135-C135</f>
        <v>-1.8012215229630969E-5</v>
      </c>
      <c r="F135" s="13" t="str">
        <f t="shared" ref="F135:F146" si="7">IF(E135&gt;0,E135,"")</f>
        <v/>
      </c>
      <c r="G135" s="13">
        <f t="shared" ref="G135:G146" si="8">IF(E135&lt;0,E135,"")</f>
        <v>-1.8012215229630969E-5</v>
      </c>
    </row>
    <row r="136" spans="1:7" x14ac:dyDescent="0.25">
      <c r="A136" s="3">
        <v>880</v>
      </c>
      <c r="B136" s="4" t="s">
        <v>132</v>
      </c>
      <c r="C136" s="10">
        <v>3.15529281543889E-4</v>
      </c>
      <c r="D136" s="10">
        <v>3.2307520584077962E-4</v>
      </c>
      <c r="E136" s="13">
        <f t="shared" si="6"/>
        <v>7.5459242968906222E-6</v>
      </c>
      <c r="F136" s="13">
        <f t="shared" si="7"/>
        <v>7.5459242968906222E-6</v>
      </c>
      <c r="G136" s="13" t="str">
        <f t="shared" si="8"/>
        <v/>
      </c>
    </row>
    <row r="137" spans="1:7" x14ac:dyDescent="0.25">
      <c r="A137" s="3">
        <v>890</v>
      </c>
      <c r="B137" s="4" t="s">
        <v>133</v>
      </c>
      <c r="C137" s="10">
        <v>3.9417556120257876E-3</v>
      </c>
      <c r="D137" s="10">
        <v>4.1620954493504303E-3</v>
      </c>
      <c r="E137" s="13">
        <f t="shared" si="6"/>
        <v>2.2033983732464273E-4</v>
      </c>
      <c r="F137" s="13">
        <f t="shared" si="7"/>
        <v>2.2033983732464273E-4</v>
      </c>
      <c r="G137" s="13" t="str">
        <f t="shared" si="8"/>
        <v/>
      </c>
    </row>
    <row r="138" spans="1:7" x14ac:dyDescent="0.25">
      <c r="A138" s="3">
        <v>900</v>
      </c>
      <c r="B138" s="4" t="s">
        <v>134</v>
      </c>
      <c r="C138" s="10">
        <v>1.8171357246395844E-2</v>
      </c>
      <c r="D138" s="10">
        <v>1.7950865177850595E-2</v>
      </c>
      <c r="E138" s="13">
        <f t="shared" si="6"/>
        <v>-2.2049206854524855E-4</v>
      </c>
      <c r="F138" s="13" t="str">
        <f t="shared" si="7"/>
        <v/>
      </c>
      <c r="G138" s="13">
        <f t="shared" si="8"/>
        <v>-2.2049206854524855E-4</v>
      </c>
    </row>
    <row r="139" spans="1:7" x14ac:dyDescent="0.25">
      <c r="A139" s="3">
        <v>901</v>
      </c>
      <c r="B139" s="4" t="s">
        <v>135</v>
      </c>
      <c r="C139" s="10">
        <v>1.8171357246395844E-2</v>
      </c>
      <c r="D139" s="10">
        <v>1.7950865177850595E-2</v>
      </c>
      <c r="E139" s="13">
        <f t="shared" si="6"/>
        <v>-2.2049206854524855E-4</v>
      </c>
      <c r="F139" s="13" t="str">
        <f t="shared" si="7"/>
        <v/>
      </c>
      <c r="G139" s="13">
        <f t="shared" si="8"/>
        <v>-2.2049206854524855E-4</v>
      </c>
    </row>
    <row r="140" spans="1:7" x14ac:dyDescent="0.25">
      <c r="A140" s="3">
        <v>910</v>
      </c>
      <c r="B140" s="4" t="s">
        <v>136</v>
      </c>
      <c r="C140" s="10">
        <v>8.5122165900955698E-4</v>
      </c>
      <c r="D140" s="10">
        <v>8.4408593160033784E-4</v>
      </c>
      <c r="E140" s="13">
        <f t="shared" si="6"/>
        <v>-7.1357274092191409E-6</v>
      </c>
      <c r="F140" s="13" t="str">
        <f t="shared" si="7"/>
        <v/>
      </c>
      <c r="G140" s="13">
        <f t="shared" si="8"/>
        <v>-7.1357274092191409E-6</v>
      </c>
    </row>
    <row r="141" spans="1:7" x14ac:dyDescent="0.25">
      <c r="A141" s="3">
        <v>920</v>
      </c>
      <c r="B141" s="4" t="s">
        <v>137</v>
      </c>
      <c r="C141" s="10">
        <v>2.7380362336729049E-3</v>
      </c>
      <c r="D141" s="10">
        <v>2.6799631430991719E-3</v>
      </c>
      <c r="E141" s="13">
        <f t="shared" si="6"/>
        <v>-5.8073090573733041E-5</v>
      </c>
      <c r="F141" s="13" t="str">
        <f t="shared" si="7"/>
        <v/>
      </c>
      <c r="G141" s="13">
        <f t="shared" si="8"/>
        <v>-5.8073090573733041E-5</v>
      </c>
    </row>
    <row r="142" spans="1:7" x14ac:dyDescent="0.25">
      <c r="A142" s="3">
        <v>930</v>
      </c>
      <c r="B142" s="4" t="s">
        <v>138</v>
      </c>
      <c r="C142" s="10">
        <v>1.9726150886819199E-3</v>
      </c>
      <c r="D142" s="10">
        <v>2.057343361954699E-3</v>
      </c>
      <c r="E142" s="13">
        <f t="shared" si="6"/>
        <v>8.4728273272779032E-5</v>
      </c>
      <c r="F142" s="13">
        <f t="shared" si="7"/>
        <v>8.4728273272779032E-5</v>
      </c>
      <c r="G142" s="13" t="str">
        <f t="shared" si="8"/>
        <v/>
      </c>
    </row>
    <row r="143" spans="1:7" x14ac:dyDescent="0.25">
      <c r="A143" s="3">
        <v>940</v>
      </c>
      <c r="B143" s="4" t="s">
        <v>139</v>
      </c>
      <c r="C143" s="10">
        <v>6.8151671469083838E-2</v>
      </c>
      <c r="D143" s="10">
        <v>6.7516536493622437E-2</v>
      </c>
      <c r="E143" s="13">
        <f t="shared" si="6"/>
        <v>-6.3513497546140163E-4</v>
      </c>
      <c r="F143" s="13" t="str">
        <f t="shared" si="7"/>
        <v/>
      </c>
      <c r="G143" s="13">
        <f t="shared" si="8"/>
        <v>-6.3513497546140163E-4</v>
      </c>
    </row>
    <row r="144" spans="1:7" x14ac:dyDescent="0.25">
      <c r="A144" s="3">
        <v>941</v>
      </c>
      <c r="B144" s="4" t="s">
        <v>140</v>
      </c>
      <c r="C144" s="10">
        <v>6.8151671469083838E-2</v>
      </c>
      <c r="D144" s="10">
        <v>6.7516536493622437E-2</v>
      </c>
      <c r="E144" s="13">
        <f t="shared" si="6"/>
        <v>-6.3513497546140163E-4</v>
      </c>
      <c r="F144" s="13" t="str">
        <f t="shared" si="7"/>
        <v/>
      </c>
      <c r="G144" s="13">
        <f t="shared" si="8"/>
        <v>-6.3513497546140163E-4</v>
      </c>
    </row>
    <row r="145" spans="1:7" x14ac:dyDescent="0.25">
      <c r="A145" s="3">
        <v>950</v>
      </c>
      <c r="B145" s="4" t="s">
        <v>141</v>
      </c>
      <c r="C145" s="10">
        <v>2.1609778311445126E-2</v>
      </c>
      <c r="D145" s="10">
        <v>2.1470523967724708E-2</v>
      </c>
      <c r="E145" s="13">
        <f t="shared" si="6"/>
        <v>-1.3925434372041856E-4</v>
      </c>
      <c r="F145" s="13" t="str">
        <f t="shared" si="7"/>
        <v/>
      </c>
      <c r="G145" s="13">
        <f t="shared" si="8"/>
        <v>-1.3925434372041856E-4</v>
      </c>
    </row>
    <row r="146" spans="1:7" x14ac:dyDescent="0.25">
      <c r="A146" s="3">
        <v>951</v>
      </c>
      <c r="B146" s="4" t="s">
        <v>142</v>
      </c>
      <c r="C146" s="14">
        <v>2.1609778311445126E-2</v>
      </c>
      <c r="D146" s="14">
        <v>2.1470523967724708E-2</v>
      </c>
      <c r="E146" s="13">
        <f t="shared" si="6"/>
        <v>-1.3925434372041856E-4</v>
      </c>
      <c r="F146" s="13" t="str">
        <f t="shared" si="7"/>
        <v/>
      </c>
      <c r="G146" s="13">
        <f t="shared" si="8"/>
        <v>-1.3925434372041856E-4</v>
      </c>
    </row>
    <row r="147" spans="1:7" x14ac:dyDescent="0.25">
      <c r="C147" s="10"/>
      <c r="D147" s="10"/>
      <c r="E147" s="13"/>
      <c r="F147" s="13"/>
      <c r="G147" s="13"/>
    </row>
    <row r="148" spans="1:7" x14ac:dyDescent="0.25">
      <c r="C148" s="10"/>
      <c r="D148" s="10"/>
    </row>
    <row r="149" spans="1:7" x14ac:dyDescent="0.25">
      <c r="C149" s="10"/>
      <c r="D149" s="10"/>
      <c r="F149">
        <v>56</v>
      </c>
      <c r="G149">
        <v>85</v>
      </c>
    </row>
    <row r="150" spans="1:7" x14ac:dyDescent="0.25">
      <c r="C150" s="10"/>
      <c r="D150" s="10"/>
    </row>
    <row r="151" spans="1:7" x14ac:dyDescent="0.25">
      <c r="C151" s="10"/>
      <c r="D151" s="10"/>
    </row>
    <row r="152" spans="1:7" x14ac:dyDescent="0.25">
      <c r="C152" s="10"/>
      <c r="D152" s="10"/>
    </row>
    <row r="153" spans="1:7" x14ac:dyDescent="0.25">
      <c r="C153" s="10"/>
      <c r="D153" s="10"/>
    </row>
    <row r="154" spans="1:7" x14ac:dyDescent="0.25">
      <c r="C154" s="10"/>
      <c r="D154" s="10"/>
    </row>
    <row r="155" spans="1:7" x14ac:dyDescent="0.25">
      <c r="C155" s="10"/>
      <c r="D155" s="10"/>
    </row>
    <row r="156" spans="1:7" x14ac:dyDescent="0.25">
      <c r="C156" s="10"/>
      <c r="D156" s="10"/>
    </row>
    <row r="157" spans="1:7" x14ac:dyDescent="0.25">
      <c r="C157" s="10"/>
      <c r="D157" s="10"/>
    </row>
    <row r="158" spans="1:7" x14ac:dyDescent="0.25">
      <c r="C158" s="10"/>
      <c r="D158" s="10"/>
    </row>
    <row r="159" spans="1:7" x14ac:dyDescent="0.25">
      <c r="C159" s="10"/>
      <c r="D159" s="10"/>
    </row>
    <row r="160" spans="1:7" x14ac:dyDescent="0.25">
      <c r="C160" s="10"/>
      <c r="D160" s="10"/>
    </row>
    <row r="161" spans="3:4" x14ac:dyDescent="0.25">
      <c r="C161" s="10"/>
      <c r="D161" s="10"/>
    </row>
    <row r="162" spans="3:4" x14ac:dyDescent="0.25">
      <c r="C162" s="10"/>
      <c r="D162" s="10"/>
    </row>
    <row r="163" spans="3:4" x14ac:dyDescent="0.25">
      <c r="D163" s="10"/>
    </row>
    <row r="164" spans="3:4" x14ac:dyDescent="0.25">
      <c r="D164" s="1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BEP comparison</vt:lpstr>
      <vt:lpstr>Fiscal Capacity comparision</vt:lpstr>
    </vt:vector>
  </TitlesOfParts>
  <Company>State of Tennessee Dept.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Maryanne Durski</dc:creator>
  <cp:lastModifiedBy>Maryanne Durski</cp:lastModifiedBy>
  <dcterms:created xsi:type="dcterms:W3CDTF">2020-06-16T19:37:49Z</dcterms:created>
  <dcterms:modified xsi:type="dcterms:W3CDTF">2020-06-18T20:35:41Z</dcterms:modified>
</cp:coreProperties>
</file>