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19158\Documents\Report Card Follow-Up\"/>
    </mc:Choice>
  </mc:AlternateContent>
  <bookViews>
    <workbookView xWindow="0" yWindow="0" windowWidth="11115" windowHeight="4155"/>
  </bookViews>
  <sheets>
    <sheet name="Scored Metrics" sheetId="1" r:id="rId1"/>
    <sheet name="ACT-SAT" sheetId="2" r:id="rId2"/>
    <sheet name="Diverse Institution" sheetId="3" r:id="rId3"/>
    <sheet name="High Demand" sheetId="10" r:id="rId4"/>
    <sheet name="Placement" sheetId="4" r:id="rId5"/>
    <sheet name="Retention" sheetId="5" r:id="rId6"/>
    <sheet name="Obs 3+" sheetId="6" r:id="rId7"/>
    <sheet name="Obs 4-5" sheetId="7" r:id="rId8"/>
    <sheet name="TVAAS 3+" sheetId="8" r:id="rId9"/>
    <sheet name="TVAAS 4-5" sheetId="9" r:id="rId10"/>
  </sheets>
  <externalReferences>
    <externalReference r:id="rId11"/>
  </externalReferences>
  <definedNames>
    <definedName name="_xlnm._FilterDatabase" localSheetId="1">'ACT-SAT'!$A$1:$AH$40</definedName>
    <definedName name="_xlnm._FilterDatabase" localSheetId="2" hidden="1">'Diverse Institution'!$A$1:$H$40</definedName>
    <definedName name="_xlnm._FilterDatabase" localSheetId="3" hidden="1">'High Demand'!$A$1:$H$40</definedName>
    <definedName name="_xlnm._FilterDatabase" localSheetId="6">'Obs 3+'!$A$1:$AH$40</definedName>
    <definedName name="_xlnm._FilterDatabase" localSheetId="7">'Obs 4-5'!$A$1:$AH$40</definedName>
    <definedName name="_xlnm._FilterDatabase" localSheetId="4" hidden="1">Placement!$A$1:$D$40</definedName>
    <definedName name="_xlnm._FilterDatabase" localSheetId="5">Retention!$A$1:$AH$40</definedName>
    <definedName name="_xlnm._FilterDatabase" localSheetId="0" hidden="1">'Scored Metrics'!$A$2:$W$42</definedName>
    <definedName name="_xlnm._FilterDatabase" localSheetId="8">'TVAAS 3+'!$A$1:$AH$40</definedName>
    <definedName name="_xlnm._FilterDatabase" localSheetId="9">'TVAAS 4-5'!$A$1:$AH$40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K4" i="1"/>
  <c r="J4" i="1"/>
  <c r="I4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</calcChain>
</file>

<file path=xl/sharedStrings.xml><?xml version="1.0" encoding="utf-8"?>
<sst xmlns="http://schemas.openxmlformats.org/spreadsheetml/2006/main" count="6373" uniqueCount="176">
  <si>
    <t>Inst Code</t>
  </si>
  <si>
    <t>Institution</t>
  </si>
  <si>
    <t>ESL</t>
  </si>
  <si>
    <t>Secondary Math</t>
  </si>
  <si>
    <t>Secondary Science</t>
  </si>
  <si>
    <t>Spanish</t>
  </si>
  <si>
    <t>SPED</t>
  </si>
  <si>
    <t>Austin Peay State University</t>
  </si>
  <si>
    <t>Aquinas College</t>
  </si>
  <si>
    <t>Domain 1: Candidate Profile</t>
  </si>
  <si>
    <t>Domain 2: Employment</t>
  </si>
  <si>
    <t>Domain 3: Provider Impact</t>
  </si>
  <si>
    <t>Metric 1: ACT/SAT</t>
  </si>
  <si>
    <t>Belmont University</t>
  </si>
  <si>
    <t>Bethel University</t>
  </si>
  <si>
    <t>Carson-Newman University</t>
  </si>
  <si>
    <t>Christian Brothers University</t>
  </si>
  <si>
    <t>Cumberland University</t>
  </si>
  <si>
    <t>Lipscomb University</t>
  </si>
  <si>
    <t>East Tennessee State University</t>
  </si>
  <si>
    <t>Freed-Hardeman University</t>
  </si>
  <si>
    <t>Welch College</t>
  </si>
  <si>
    <t>Johnson University</t>
  </si>
  <si>
    <t>King University</t>
  </si>
  <si>
    <t>Lee University</t>
  </si>
  <si>
    <t>Lincoln Memorial University</t>
  </si>
  <si>
    <t>Martin Methodist College</t>
  </si>
  <si>
    <t>Maryville College</t>
  </si>
  <si>
    <t>Memphis College of Art</t>
  </si>
  <si>
    <t>University of Memphis</t>
  </si>
  <si>
    <t>Middle Tennessee State University</t>
  </si>
  <si>
    <t>Milligan College</t>
  </si>
  <si>
    <t>TNTP Nashville Teaching Fellows</t>
  </si>
  <si>
    <t>South College</t>
  </si>
  <si>
    <t>Southern Adventist University</t>
  </si>
  <si>
    <t>Teach for America Memphis</t>
  </si>
  <si>
    <t>Tennessee State University</t>
  </si>
  <si>
    <t>Tennessee Technological University</t>
  </si>
  <si>
    <t>Trevecca Nazarene University</t>
  </si>
  <si>
    <t>Tusculum College</t>
  </si>
  <si>
    <t>Teach for America Nashville</t>
  </si>
  <si>
    <t>Union University</t>
  </si>
  <si>
    <t>University of Tennessee, Chattanooga</t>
  </si>
  <si>
    <t>University of Tennessee, Knoxville</t>
  </si>
  <si>
    <t>University of Tennessee, Martin</t>
  </si>
  <si>
    <t>Vanderbilt University</t>
  </si>
  <si>
    <t>Bryan College</t>
  </si>
  <si>
    <t>Western Governors University Tennessee</t>
  </si>
  <si>
    <t>Memphis Teacher Residency</t>
  </si>
  <si>
    <t>Metric 4: Placement</t>
  </si>
  <si>
    <t>Metric 5: Retention</t>
  </si>
  <si>
    <t>Metric 6: Observation 3+</t>
  </si>
  <si>
    <t>High-Demand N-Count</t>
  </si>
  <si>
    <t>Metric 7: Observation 4-5</t>
  </si>
  <si>
    <t>Observation N-Count</t>
  </si>
  <si>
    <t>Metric 8: TVAAS 3+</t>
  </si>
  <si>
    <t>Metric 9: TVAAS 4-5</t>
  </si>
  <si>
    <t>ACT/SAT 
N-Count</t>
  </si>
  <si>
    <t>TVAAS 
N-Count</t>
  </si>
  <si>
    <t>-</t>
  </si>
  <si>
    <t>Metric 3: Diverse</t>
  </si>
  <si>
    <t>Metric 2: 
High-Demand</t>
  </si>
  <si>
    <t>Diverse 
N-Count</t>
  </si>
  <si>
    <t>Placement 
N-Count</t>
  </si>
  <si>
    <t>Retention 
N-Count</t>
  </si>
  <si>
    <t>Note: Cells with unavailable data or an n-count of fewer than ten completers are represented by a dash ( - )</t>
  </si>
  <si>
    <t>American Indian/Alaska Native</t>
  </si>
  <si>
    <t>Asian</t>
  </si>
  <si>
    <t>Black</t>
  </si>
  <si>
    <t>Hispanic</t>
  </si>
  <si>
    <t>Endorsement Count</t>
  </si>
  <si>
    <t>Multiracial</t>
  </si>
  <si>
    <t>ACT: College, Career, and Technical Education</t>
  </si>
  <si>
    <t>ACT: Middle Grades</t>
  </si>
  <si>
    <t>ACT: Middle Grades Social Sciences</t>
  </si>
  <si>
    <t>ACT: Middle Grades Math</t>
  </si>
  <si>
    <t>ACT: Middle Grades Science</t>
  </si>
  <si>
    <t>ACT: Early Childhood Education</t>
  </si>
  <si>
    <t>ACT: Elementary Education</t>
  </si>
  <si>
    <t>ACT: Fine Arts</t>
  </si>
  <si>
    <t>ACT: Physical Education and Health</t>
  </si>
  <si>
    <t>ACT: Special Populations</t>
  </si>
  <si>
    <t>ACT: World Languages</t>
  </si>
  <si>
    <t>ACT: Core Academic Math</t>
  </si>
  <si>
    <t>ACT: Core Academic English</t>
  </si>
  <si>
    <t>ACT: Core Academic Social Studies</t>
  </si>
  <si>
    <t>ACT: Core Academic Science</t>
  </si>
  <si>
    <t>ACT: Middle Grades Language Arts</t>
  </si>
  <si>
    <t>Count</t>
  </si>
  <si>
    <t>TVAAS 4-5: College, Career, and Technical Education</t>
  </si>
  <si>
    <t>TVAAS 4-5: Middle Grades</t>
  </si>
  <si>
    <t>TVAAS 4-5: Middle Grades Social Sciences</t>
  </si>
  <si>
    <t>TVAAS 4-5: Middle Grades Math</t>
  </si>
  <si>
    <t>TVAAS 4-5: Middle Grades Science</t>
  </si>
  <si>
    <t>TVAAS 4-5: Early Childhood Education</t>
  </si>
  <si>
    <t>TVAAS 4-5: Elementary Education</t>
  </si>
  <si>
    <t>TVAAS 4-5: Fine Arts</t>
  </si>
  <si>
    <t>TVAAS 4-5: Physical Education and Health</t>
  </si>
  <si>
    <t>TVAAS 4-5: Special Populations</t>
  </si>
  <si>
    <t>TVAAS 4-5: World Languages</t>
  </si>
  <si>
    <t>TVAAS 4-5: Core Academic Math</t>
  </si>
  <si>
    <t>TVAAS 4-5: Core Academic English</t>
  </si>
  <si>
    <t>TVAAS 4-5: Core Academic Social Studies</t>
  </si>
  <si>
    <t>TVAAS 4-5: Core Academic Science</t>
  </si>
  <si>
    <t>TVAAS 4-5: Middle Grades Language Arts</t>
  </si>
  <si>
    <t>TVAAS 3+: College, Career, and Technical Education</t>
  </si>
  <si>
    <t>TVAAS 3+: Middle Grades</t>
  </si>
  <si>
    <t>TVAAS 3+: Middle Grades Social Sciences</t>
  </si>
  <si>
    <t>TVAAS 3+: Middle Grades Math</t>
  </si>
  <si>
    <t>TVAAS 3+: Middle Grades Science</t>
  </si>
  <si>
    <t>TVAAS 3+: Early Childhood Education</t>
  </si>
  <si>
    <t>TVAAS 3+: Elementary Education</t>
  </si>
  <si>
    <t>TVAAS 3+: Fine Arts</t>
  </si>
  <si>
    <t>TVAAS 3+: Physical Education and Health</t>
  </si>
  <si>
    <t>TVAAS 3+: Special Populations</t>
  </si>
  <si>
    <t>TVAAS 3+: World Languages</t>
  </si>
  <si>
    <t>TVAAS 3+: Core Academic Math</t>
  </si>
  <si>
    <t>TVAAS 3+: Core Academic English</t>
  </si>
  <si>
    <t>TVAAS 3+: Core Academic Social Studies</t>
  </si>
  <si>
    <t>TVAAS 3+: Core Academic Science</t>
  </si>
  <si>
    <t>TVAAS 3+: Middle Grades Language Arts</t>
  </si>
  <si>
    <t>Observation 4-5: College, Career, and Technical Education</t>
  </si>
  <si>
    <t>Observation 4-5: Middle Grades</t>
  </si>
  <si>
    <t>Observation 4-5: Middle Grades Social Sciences</t>
  </si>
  <si>
    <t>Observation 4-5: Middle Grades Math</t>
  </si>
  <si>
    <t>Observation 4-5: Middle Grades Science</t>
  </si>
  <si>
    <t>Observation 4-5: Early Childhood Education</t>
  </si>
  <si>
    <t>Observation 4-5: Elementary Education</t>
  </si>
  <si>
    <t>Observation 4-5: Fine Arts</t>
  </si>
  <si>
    <t>Observation 4-5: Physical Education and Health</t>
  </si>
  <si>
    <t>Observation 4-5: Special Populations</t>
  </si>
  <si>
    <t>Observation 4-5: World Languages</t>
  </si>
  <si>
    <t>Observation 4-5: Core Academic Math</t>
  </si>
  <si>
    <t>Observation 4-5: Core Academic English</t>
  </si>
  <si>
    <t>Observation 4-5: Core Academic Social Studies</t>
  </si>
  <si>
    <t>Observation 4-5: Core Academic Science</t>
  </si>
  <si>
    <t>Observation 4-5: Middle Grades Language Arts</t>
  </si>
  <si>
    <t>Observation 3+: College, Career, and Technical Education</t>
  </si>
  <si>
    <t>Observation 3+: Middle Grades</t>
  </si>
  <si>
    <t>Observation 3+: Middle Grades Social Sciences</t>
  </si>
  <si>
    <t>Observation 3+: Middle Grades Math</t>
  </si>
  <si>
    <t>Observation 3+: Middle Grades Science</t>
  </si>
  <si>
    <t>Observation 3+: Early Childhood Education</t>
  </si>
  <si>
    <t>Observation 3+: Elementary Education</t>
  </si>
  <si>
    <t>Observation 3+: Fine Arts</t>
  </si>
  <si>
    <t>Observation 3+: Physical Education and Health</t>
  </si>
  <si>
    <t>Observation 3+: Special Populations</t>
  </si>
  <si>
    <t>Observation 3+: World Languages</t>
  </si>
  <si>
    <t>Observation 3+: Core Academic Math</t>
  </si>
  <si>
    <t>Observation 3+: Core Academic English</t>
  </si>
  <si>
    <t>Observation 3+: Core Academic Social Studies</t>
  </si>
  <si>
    <t>Observation 3+: Core Academic Science</t>
  </si>
  <si>
    <t>Observation 3+: Middle Grades Language Arts</t>
  </si>
  <si>
    <t>Retention: College, Career, and Technical Education</t>
  </si>
  <si>
    <t>Retention: Middle Grades</t>
  </si>
  <si>
    <t>Retention: Middle Grades Social Sciences</t>
  </si>
  <si>
    <t>Retention: Middle Grades Math</t>
  </si>
  <si>
    <t>Retention: Middle Grades Science</t>
  </si>
  <si>
    <t>Retention: Early Childhood Education</t>
  </si>
  <si>
    <t>Retention: Elementary Education</t>
  </si>
  <si>
    <t>Retention: Fine Arts</t>
  </si>
  <si>
    <t>Retention: Physical Education and Health</t>
  </si>
  <si>
    <t>Retention: Special Populations</t>
  </si>
  <si>
    <t>Retention: World Languages</t>
  </si>
  <si>
    <t>Retention: Core Academic Math</t>
  </si>
  <si>
    <t>Retention: Core Academic English</t>
  </si>
  <si>
    <t>Retention: Core Academic Social Studies</t>
  </si>
  <si>
    <t>Retention: Core Academic Science</t>
  </si>
  <si>
    <t>Retention: Middle Grades Language Arts</t>
  </si>
  <si>
    <t>TN Placement Rate</t>
  </si>
  <si>
    <t>Native Hawaiian/Pacific Islander</t>
  </si>
  <si>
    <t>Tennessee Wesleyan University</t>
  </si>
  <si>
    <t>These data represent the undergraduate demographics at each EPP's college or university.</t>
  </si>
  <si>
    <t>These data represent the placement rate of just those completers reported as Tennessee residents.</t>
  </si>
  <si>
    <t>When applicable, "Core Academic" refers to licenses that cover Middle School and High School grade levels</t>
  </si>
  <si>
    <t>State of Tennessee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</si>
</sst>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0" fillId="0" borderId="7" xfId="0" applyBorder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Cohort%20Nonsco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scored Individual"/>
      <sheetName val="Nonscored Institution"/>
      <sheetName val="Sheet1"/>
    </sheetNames>
    <sheetDataSet>
      <sheetData sheetId="0"/>
      <sheetData sheetId="1">
        <row r="2">
          <cell r="A2">
            <v>1028</v>
          </cell>
          <cell r="B2" t="str">
            <v>Austin Peay State University</v>
          </cell>
          <cell r="C2">
            <v>108</v>
          </cell>
          <cell r="D2">
            <v>1</v>
          </cell>
          <cell r="E2">
            <v>24</v>
          </cell>
          <cell r="F2">
            <v>30</v>
          </cell>
          <cell r="G2">
            <v>107</v>
          </cell>
          <cell r="H2">
            <v>328</v>
          </cell>
          <cell r="I2">
            <v>0.32926829268292684</v>
          </cell>
          <cell r="J2">
            <v>3.0487804878048782E-3</v>
          </cell>
          <cell r="K2">
            <v>7.3170731707317069E-2</v>
          </cell>
          <cell r="L2">
            <v>9.1463414634146339E-2</v>
          </cell>
          <cell r="M2">
            <v>0.32621951219512196</v>
          </cell>
          <cell r="N2">
            <v>0</v>
          </cell>
          <cell r="O2">
            <v>20</v>
          </cell>
          <cell r="P2">
            <v>37</v>
          </cell>
          <cell r="Q2">
            <v>4</v>
          </cell>
          <cell r="R2">
            <v>126</v>
          </cell>
          <cell r="S2">
            <v>187</v>
          </cell>
          <cell r="T2">
            <v>673</v>
          </cell>
          <cell r="U2">
            <v>0</v>
          </cell>
          <cell r="V2">
            <v>2.9717682020802376E-2</v>
          </cell>
          <cell r="W2">
            <v>5.4977711738484397E-2</v>
          </cell>
          <cell r="X2">
            <v>5.9435364041604752E-3</v>
          </cell>
          <cell r="Y2">
            <v>0.18722139673105498</v>
          </cell>
        </row>
        <row r="3">
          <cell r="A3">
            <v>1042</v>
          </cell>
          <cell r="B3" t="str">
            <v>Aquinas College</v>
          </cell>
          <cell r="C3">
            <v>16</v>
          </cell>
          <cell r="D3">
            <v>7</v>
          </cell>
          <cell r="E3">
            <v>9</v>
          </cell>
          <cell r="F3">
            <v>0</v>
          </cell>
          <cell r="G3">
            <v>6</v>
          </cell>
          <cell r="H3">
            <v>33</v>
          </cell>
          <cell r="I3">
            <v>0.48484848484848486</v>
          </cell>
          <cell r="J3">
            <v>0.21212121212121213</v>
          </cell>
          <cell r="K3">
            <v>0.27272727272727271</v>
          </cell>
          <cell r="L3">
            <v>0</v>
          </cell>
          <cell r="M3">
            <v>0.18181818181818182</v>
          </cell>
          <cell r="N3">
            <v>0</v>
          </cell>
          <cell r="O3">
            <v>2</v>
          </cell>
          <cell r="P3">
            <v>4</v>
          </cell>
          <cell r="Q3">
            <v>0</v>
          </cell>
          <cell r="R3">
            <v>0</v>
          </cell>
          <cell r="S3">
            <v>6</v>
          </cell>
          <cell r="T3">
            <v>49</v>
          </cell>
          <cell r="U3">
            <v>0</v>
          </cell>
          <cell r="V3">
            <v>4.0816326530612242E-2</v>
          </cell>
          <cell r="W3">
            <v>8.1632653061224483E-2</v>
          </cell>
          <cell r="X3">
            <v>0</v>
          </cell>
          <cell r="Y3">
            <v>0</v>
          </cell>
        </row>
        <row r="4">
          <cell r="A4">
            <v>1058</v>
          </cell>
          <cell r="B4" t="str">
            <v>Belmont</v>
          </cell>
          <cell r="C4">
            <v>8</v>
          </cell>
          <cell r="D4">
            <v>2</v>
          </cell>
          <cell r="E4">
            <v>22</v>
          </cell>
          <cell r="F4">
            <v>29</v>
          </cell>
          <cell r="G4">
            <v>0</v>
          </cell>
          <cell r="H4">
            <v>94</v>
          </cell>
          <cell r="I4">
            <v>8.5106382978723402E-2</v>
          </cell>
          <cell r="J4">
            <v>2.1276595744680851E-2</v>
          </cell>
          <cell r="K4">
            <v>0.23404255319148937</v>
          </cell>
          <cell r="L4">
            <v>0.30851063829787234</v>
          </cell>
          <cell r="M4">
            <v>0</v>
          </cell>
          <cell r="N4">
            <v>2</v>
          </cell>
          <cell r="O4">
            <v>7</v>
          </cell>
          <cell r="P4">
            <v>4</v>
          </cell>
          <cell r="Q4">
            <v>3</v>
          </cell>
          <cell r="R4">
            <v>17</v>
          </cell>
          <cell r="S4">
            <v>33</v>
          </cell>
          <cell r="T4">
            <v>157</v>
          </cell>
          <cell r="U4">
            <v>1.2738853503184714E-2</v>
          </cell>
          <cell r="V4">
            <v>4.4585987261146494E-2</v>
          </cell>
          <cell r="W4">
            <v>2.5477707006369428E-2</v>
          </cell>
          <cell r="X4">
            <v>1.9108280254777069E-2</v>
          </cell>
          <cell r="Y4">
            <v>0.10828025477707007</v>
          </cell>
        </row>
        <row r="5">
          <cell r="A5">
            <v>1063</v>
          </cell>
          <cell r="B5" t="str">
            <v>Bethel</v>
          </cell>
          <cell r="C5">
            <v>44</v>
          </cell>
          <cell r="D5">
            <v>1</v>
          </cell>
          <cell r="E5">
            <v>1</v>
          </cell>
          <cell r="F5">
            <v>0</v>
          </cell>
          <cell r="G5">
            <v>0</v>
          </cell>
          <cell r="H5">
            <v>141</v>
          </cell>
          <cell r="I5">
            <v>0.31205673758865249</v>
          </cell>
          <cell r="J5">
            <v>7.0921985815602835E-3</v>
          </cell>
          <cell r="K5">
            <v>7.0921985815602835E-3</v>
          </cell>
          <cell r="L5">
            <v>0</v>
          </cell>
          <cell r="M5">
            <v>0</v>
          </cell>
          <cell r="N5">
            <v>2</v>
          </cell>
          <cell r="O5">
            <v>10</v>
          </cell>
          <cell r="P5">
            <v>17</v>
          </cell>
          <cell r="Q5">
            <v>5</v>
          </cell>
          <cell r="R5">
            <v>36</v>
          </cell>
          <cell r="S5">
            <v>70</v>
          </cell>
          <cell r="T5">
            <v>190</v>
          </cell>
          <cell r="U5">
            <v>1.0526315789473684E-2</v>
          </cell>
          <cell r="V5">
            <v>5.2631578947368418E-2</v>
          </cell>
          <cell r="W5">
            <v>8.9473684210526316E-2</v>
          </cell>
          <cell r="X5">
            <v>2.6315789473684209E-2</v>
          </cell>
          <cell r="Y5">
            <v>0.18947368421052632</v>
          </cell>
        </row>
        <row r="6">
          <cell r="A6">
            <v>1102</v>
          </cell>
          <cell r="B6" t="str">
            <v>Carson-Newman</v>
          </cell>
          <cell r="C6">
            <v>83</v>
          </cell>
          <cell r="D6">
            <v>16</v>
          </cell>
          <cell r="E6">
            <v>16</v>
          </cell>
          <cell r="F6">
            <v>0</v>
          </cell>
          <cell r="G6">
            <v>22</v>
          </cell>
          <cell r="H6">
            <v>148</v>
          </cell>
          <cell r="I6">
            <v>0.56081081081081086</v>
          </cell>
          <cell r="J6">
            <v>0.10810810810810811</v>
          </cell>
          <cell r="K6">
            <v>0.10810810810810811</v>
          </cell>
          <cell r="L6">
            <v>0</v>
          </cell>
          <cell r="M6">
            <v>0.14864864864864866</v>
          </cell>
          <cell r="N6">
            <v>10</v>
          </cell>
          <cell r="O6">
            <v>13</v>
          </cell>
          <cell r="P6">
            <v>22</v>
          </cell>
          <cell r="Q6">
            <v>1</v>
          </cell>
          <cell r="R6">
            <v>58</v>
          </cell>
          <cell r="S6">
            <v>104</v>
          </cell>
          <cell r="T6">
            <v>278</v>
          </cell>
          <cell r="U6">
            <v>3.5971223021582732E-2</v>
          </cell>
          <cell r="V6">
            <v>4.6762589928057555E-2</v>
          </cell>
          <cell r="W6">
            <v>7.9136690647482008E-2</v>
          </cell>
          <cell r="X6">
            <v>3.5971223021582736E-3</v>
          </cell>
          <cell r="Y6">
            <v>0.20863309352517986</v>
          </cell>
        </row>
        <row r="7">
          <cell r="A7">
            <v>1121</v>
          </cell>
          <cell r="B7" t="str">
            <v>Christian Brothers</v>
          </cell>
          <cell r="C7">
            <v>12</v>
          </cell>
          <cell r="D7">
            <v>2</v>
          </cell>
          <cell r="E7">
            <v>1</v>
          </cell>
          <cell r="F7">
            <v>2</v>
          </cell>
          <cell r="G7">
            <v>35</v>
          </cell>
          <cell r="H7">
            <v>54</v>
          </cell>
          <cell r="I7">
            <v>0.22222222222222221</v>
          </cell>
          <cell r="J7">
            <v>3.7037037037037035E-2</v>
          </cell>
          <cell r="K7">
            <v>1.8518518518518517E-2</v>
          </cell>
          <cell r="L7">
            <v>3.7037037037037035E-2</v>
          </cell>
          <cell r="M7">
            <v>0.64814814814814814</v>
          </cell>
          <cell r="N7">
            <v>0</v>
          </cell>
          <cell r="O7">
            <v>5</v>
          </cell>
          <cell r="P7">
            <v>3</v>
          </cell>
          <cell r="Q7">
            <v>6</v>
          </cell>
          <cell r="R7">
            <v>19</v>
          </cell>
          <cell r="S7">
            <v>33</v>
          </cell>
          <cell r="T7">
            <v>112</v>
          </cell>
          <cell r="U7">
            <v>0</v>
          </cell>
          <cell r="V7">
            <v>4.4642857142857144E-2</v>
          </cell>
          <cell r="W7">
            <v>2.6785714285714284E-2</v>
          </cell>
          <cell r="X7">
            <v>5.3571428571428568E-2</v>
          </cell>
          <cell r="Y7">
            <v>0.16964285714285715</v>
          </cell>
        </row>
        <row r="8">
          <cell r="A8">
            <v>1146</v>
          </cell>
          <cell r="B8" t="str">
            <v>Cumberland</v>
          </cell>
          <cell r="C8">
            <v>16</v>
          </cell>
          <cell r="D8">
            <v>2</v>
          </cell>
          <cell r="E8">
            <v>2</v>
          </cell>
          <cell r="F8">
            <v>32</v>
          </cell>
          <cell r="G8">
            <v>13</v>
          </cell>
          <cell r="H8">
            <v>69</v>
          </cell>
          <cell r="I8">
            <v>0.2318840579710145</v>
          </cell>
          <cell r="J8">
            <v>2.8985507246376812E-2</v>
          </cell>
          <cell r="K8">
            <v>2.8985507246376812E-2</v>
          </cell>
          <cell r="L8">
            <v>0.46376811594202899</v>
          </cell>
          <cell r="M8">
            <v>0.18840579710144928</v>
          </cell>
          <cell r="N8">
            <v>0</v>
          </cell>
          <cell r="O8">
            <v>4</v>
          </cell>
          <cell r="P8">
            <v>4</v>
          </cell>
          <cell r="Q8">
            <v>1</v>
          </cell>
          <cell r="R8">
            <v>23</v>
          </cell>
          <cell r="S8">
            <v>32</v>
          </cell>
          <cell r="T8">
            <v>114</v>
          </cell>
          <cell r="U8">
            <v>0</v>
          </cell>
          <cell r="V8">
            <v>3.5087719298245612E-2</v>
          </cell>
          <cell r="W8">
            <v>3.5087719298245612E-2</v>
          </cell>
          <cell r="X8">
            <v>8.771929824561403E-3</v>
          </cell>
          <cell r="Y8">
            <v>0.20175438596491227</v>
          </cell>
        </row>
        <row r="9">
          <cell r="A9">
            <v>1161</v>
          </cell>
          <cell r="B9" t="str">
            <v>Lipscomb</v>
          </cell>
          <cell r="C9">
            <v>81</v>
          </cell>
          <cell r="D9">
            <v>31</v>
          </cell>
          <cell r="E9">
            <v>37</v>
          </cell>
          <cell r="F9">
            <v>111</v>
          </cell>
          <cell r="G9">
            <v>28</v>
          </cell>
          <cell r="H9">
            <v>361</v>
          </cell>
          <cell r="I9">
            <v>0.22437673130193905</v>
          </cell>
          <cell r="J9">
            <v>8.5872576177285317E-2</v>
          </cell>
          <cell r="K9">
            <v>0.10249307479224377</v>
          </cell>
          <cell r="L9">
            <v>0.30747922437673131</v>
          </cell>
          <cell r="M9">
            <v>7.7562326869806089E-2</v>
          </cell>
          <cell r="N9">
            <v>170</v>
          </cell>
          <cell r="O9">
            <v>53</v>
          </cell>
          <cell r="P9">
            <v>54</v>
          </cell>
          <cell r="Q9">
            <v>20</v>
          </cell>
          <cell r="R9">
            <v>52</v>
          </cell>
          <cell r="S9">
            <v>349</v>
          </cell>
          <cell r="T9">
            <v>936</v>
          </cell>
          <cell r="U9">
            <v>0.18162393162393162</v>
          </cell>
          <cell r="V9">
            <v>5.6623931623931624E-2</v>
          </cell>
          <cell r="W9">
            <v>5.7692307692307696E-2</v>
          </cell>
          <cell r="X9">
            <v>2.1367521367521368E-2</v>
          </cell>
          <cell r="Y9">
            <v>5.5555555555555552E-2</v>
          </cell>
        </row>
        <row r="10">
          <cell r="A10">
            <v>1198</v>
          </cell>
          <cell r="B10" t="str">
            <v>ETSU</v>
          </cell>
          <cell r="C10">
            <v>179</v>
          </cell>
          <cell r="D10">
            <v>14</v>
          </cell>
          <cell r="E10">
            <v>11</v>
          </cell>
          <cell r="F10">
            <v>0</v>
          </cell>
          <cell r="G10">
            <v>145</v>
          </cell>
          <cell r="H10">
            <v>361</v>
          </cell>
          <cell r="I10">
            <v>0.49584487534626037</v>
          </cell>
          <cell r="J10">
            <v>3.8781163434903045E-2</v>
          </cell>
          <cell r="K10">
            <v>3.0470914127423823E-2</v>
          </cell>
          <cell r="L10">
            <v>0</v>
          </cell>
          <cell r="M10">
            <v>0.40166204986149584</v>
          </cell>
          <cell r="N10">
            <v>0</v>
          </cell>
          <cell r="O10">
            <v>21</v>
          </cell>
          <cell r="P10">
            <v>18</v>
          </cell>
          <cell r="Q10">
            <v>3</v>
          </cell>
          <cell r="R10">
            <v>147</v>
          </cell>
          <cell r="S10">
            <v>189</v>
          </cell>
          <cell r="T10">
            <v>671</v>
          </cell>
          <cell r="U10">
            <v>0</v>
          </cell>
          <cell r="V10">
            <v>3.129657228017884E-2</v>
          </cell>
          <cell r="W10">
            <v>2.6825633383010434E-2</v>
          </cell>
          <cell r="X10">
            <v>4.4709388971684054E-3</v>
          </cell>
          <cell r="Y10">
            <v>0.21907600596125187</v>
          </cell>
        </row>
        <row r="11">
          <cell r="A11">
            <v>1224</v>
          </cell>
          <cell r="B11" t="str">
            <v>Fisk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1</v>
          </cell>
          <cell r="S11">
            <v>2</v>
          </cell>
          <cell r="T11">
            <v>3</v>
          </cell>
          <cell r="U11">
            <v>0</v>
          </cell>
          <cell r="V11">
            <v>0</v>
          </cell>
          <cell r="W11">
            <v>0.33333333333333331</v>
          </cell>
          <cell r="X11">
            <v>0</v>
          </cell>
          <cell r="Y11">
            <v>0.33333333333333331</v>
          </cell>
        </row>
        <row r="12">
          <cell r="A12">
            <v>1230</v>
          </cell>
          <cell r="B12" t="str">
            <v>FHU</v>
          </cell>
          <cell r="C12">
            <v>74</v>
          </cell>
          <cell r="D12">
            <v>2</v>
          </cell>
          <cell r="E12">
            <v>1</v>
          </cell>
          <cell r="F12">
            <v>8</v>
          </cell>
          <cell r="G12">
            <v>1</v>
          </cell>
          <cell r="H12">
            <v>197</v>
          </cell>
          <cell r="I12">
            <v>0.37563451776649748</v>
          </cell>
          <cell r="J12">
            <v>1.015228426395939E-2</v>
          </cell>
          <cell r="K12">
            <v>5.076142131979695E-3</v>
          </cell>
          <cell r="L12">
            <v>4.060913705583756E-2</v>
          </cell>
          <cell r="M12">
            <v>5.076142131979695E-3</v>
          </cell>
          <cell r="N12">
            <v>0</v>
          </cell>
          <cell r="O12">
            <v>13</v>
          </cell>
          <cell r="P12">
            <v>10</v>
          </cell>
          <cell r="Q12">
            <v>4</v>
          </cell>
          <cell r="R12">
            <v>51</v>
          </cell>
          <cell r="S12">
            <v>78</v>
          </cell>
          <cell r="T12">
            <v>260</v>
          </cell>
          <cell r="U12">
            <v>0</v>
          </cell>
          <cell r="V12">
            <v>0.05</v>
          </cell>
          <cell r="W12">
            <v>3.8461538461538464E-2</v>
          </cell>
          <cell r="X12">
            <v>1.5384615384615385E-2</v>
          </cell>
          <cell r="Y12">
            <v>0.19615384615384615</v>
          </cell>
        </row>
        <row r="13">
          <cell r="A13">
            <v>1232</v>
          </cell>
          <cell r="B13" t="str">
            <v>Welch</v>
          </cell>
          <cell r="C13">
            <v>15</v>
          </cell>
          <cell r="D13">
            <v>5</v>
          </cell>
          <cell r="E13">
            <v>1</v>
          </cell>
          <cell r="F13">
            <v>0</v>
          </cell>
          <cell r="G13">
            <v>4</v>
          </cell>
          <cell r="H13">
            <v>18</v>
          </cell>
          <cell r="I13">
            <v>0.83333333333333337</v>
          </cell>
          <cell r="J13">
            <v>0.27777777777777779</v>
          </cell>
          <cell r="K13">
            <v>5.5555555555555552E-2</v>
          </cell>
          <cell r="L13">
            <v>0</v>
          </cell>
          <cell r="M13">
            <v>0.22222222222222221</v>
          </cell>
          <cell r="N13">
            <v>2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3</v>
          </cell>
          <cell r="T13">
            <v>48</v>
          </cell>
          <cell r="U13">
            <v>4.1666666666666664E-2</v>
          </cell>
          <cell r="V13">
            <v>0</v>
          </cell>
          <cell r="W13">
            <v>2.0833333333333332E-2</v>
          </cell>
          <cell r="X13">
            <v>0</v>
          </cell>
          <cell r="Y13">
            <v>0</v>
          </cell>
        </row>
        <row r="14">
          <cell r="A14">
            <v>1345</v>
          </cell>
          <cell r="B14" t="str">
            <v>Johnson</v>
          </cell>
          <cell r="C14">
            <v>41</v>
          </cell>
          <cell r="D14">
            <v>10</v>
          </cell>
          <cell r="E14">
            <v>6</v>
          </cell>
          <cell r="F14">
            <v>0</v>
          </cell>
          <cell r="G14">
            <v>16</v>
          </cell>
          <cell r="H14">
            <v>66</v>
          </cell>
          <cell r="I14">
            <v>0.62121212121212122</v>
          </cell>
          <cell r="J14">
            <v>0.15151515151515152</v>
          </cell>
          <cell r="K14">
            <v>9.0909090909090912E-2</v>
          </cell>
          <cell r="L14">
            <v>0</v>
          </cell>
          <cell r="M14">
            <v>0.24242424242424243</v>
          </cell>
          <cell r="N14">
            <v>19</v>
          </cell>
          <cell r="O14">
            <v>1</v>
          </cell>
          <cell r="P14">
            <v>1</v>
          </cell>
          <cell r="Q14">
            <v>1</v>
          </cell>
          <cell r="R14">
            <v>0</v>
          </cell>
          <cell r="S14">
            <v>22</v>
          </cell>
          <cell r="T14">
            <v>106</v>
          </cell>
          <cell r="U14">
            <v>0.17924528301886791</v>
          </cell>
          <cell r="V14">
            <v>9.433962264150943E-3</v>
          </cell>
          <cell r="W14">
            <v>9.433962264150943E-3</v>
          </cell>
          <cell r="X14">
            <v>9.433962264150943E-3</v>
          </cell>
          <cell r="Y14">
            <v>0</v>
          </cell>
        </row>
        <row r="15">
          <cell r="A15">
            <v>1371</v>
          </cell>
          <cell r="B15" t="str">
            <v>King</v>
          </cell>
          <cell r="C15">
            <v>17</v>
          </cell>
          <cell r="D15">
            <v>3</v>
          </cell>
          <cell r="E15">
            <v>1</v>
          </cell>
          <cell r="F15">
            <v>0</v>
          </cell>
          <cell r="G15">
            <v>18</v>
          </cell>
          <cell r="H15">
            <v>61</v>
          </cell>
          <cell r="I15">
            <v>0.27868852459016391</v>
          </cell>
          <cell r="J15">
            <v>4.9180327868852458E-2</v>
          </cell>
          <cell r="K15">
            <v>1.6393442622950821E-2</v>
          </cell>
          <cell r="L15">
            <v>0</v>
          </cell>
          <cell r="M15">
            <v>0.29508196721311475</v>
          </cell>
          <cell r="N15">
            <v>8</v>
          </cell>
          <cell r="O15">
            <v>5</v>
          </cell>
          <cell r="P15">
            <v>2</v>
          </cell>
          <cell r="Q15">
            <v>0</v>
          </cell>
          <cell r="R15">
            <v>0</v>
          </cell>
          <cell r="S15">
            <v>15</v>
          </cell>
          <cell r="T15">
            <v>100</v>
          </cell>
          <cell r="U15">
            <v>0.08</v>
          </cell>
          <cell r="V15">
            <v>0.05</v>
          </cell>
          <cell r="W15">
            <v>0.02</v>
          </cell>
          <cell r="X15">
            <v>0</v>
          </cell>
          <cell r="Y15">
            <v>0</v>
          </cell>
        </row>
        <row r="16">
          <cell r="A16">
            <v>1401</v>
          </cell>
          <cell r="B16" t="str">
            <v>Lee</v>
          </cell>
          <cell r="C16">
            <v>176</v>
          </cell>
          <cell r="D16">
            <v>56</v>
          </cell>
          <cell r="E16">
            <v>30</v>
          </cell>
          <cell r="F16">
            <v>40</v>
          </cell>
          <cell r="G16">
            <v>33</v>
          </cell>
          <cell r="H16">
            <v>270</v>
          </cell>
          <cell r="I16">
            <v>0.6518518518518519</v>
          </cell>
          <cell r="J16">
            <v>0.2074074074074074</v>
          </cell>
          <cell r="K16">
            <v>0.1111111111111111</v>
          </cell>
          <cell r="L16">
            <v>0.14814814814814814</v>
          </cell>
          <cell r="M16">
            <v>0.12222222222222222</v>
          </cell>
          <cell r="N16">
            <v>13</v>
          </cell>
          <cell r="O16">
            <v>23</v>
          </cell>
          <cell r="P16">
            <v>9</v>
          </cell>
          <cell r="Q16">
            <v>7</v>
          </cell>
          <cell r="R16">
            <v>51</v>
          </cell>
          <cell r="S16">
            <v>103</v>
          </cell>
          <cell r="T16">
            <v>517</v>
          </cell>
          <cell r="U16">
            <v>2.5145067698259187E-2</v>
          </cell>
          <cell r="V16">
            <v>4.4487427466150871E-2</v>
          </cell>
          <cell r="W16">
            <v>1.7408123791102514E-2</v>
          </cell>
          <cell r="X16">
            <v>1.3539651837524178E-2</v>
          </cell>
          <cell r="Y16">
            <v>9.8646034816247577E-2</v>
          </cell>
        </row>
        <row r="17">
          <cell r="A17">
            <v>1403</v>
          </cell>
          <cell r="B17" t="str">
            <v>LeMoyne-Owen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</v>
          </cell>
          <cell r="S17">
            <v>4</v>
          </cell>
          <cell r="T17">
            <v>9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0.44444444444444442</v>
          </cell>
        </row>
        <row r="18">
          <cell r="A18">
            <v>1408</v>
          </cell>
          <cell r="B18" t="str">
            <v>LMU</v>
          </cell>
          <cell r="C18">
            <v>51</v>
          </cell>
          <cell r="D18">
            <v>1</v>
          </cell>
          <cell r="E18">
            <v>0</v>
          </cell>
          <cell r="F18">
            <v>0</v>
          </cell>
          <cell r="G18">
            <v>19</v>
          </cell>
          <cell r="H18">
            <v>132</v>
          </cell>
          <cell r="I18">
            <v>0.38636363636363635</v>
          </cell>
          <cell r="J18">
            <v>7.575757575757576E-3</v>
          </cell>
          <cell r="K18">
            <v>0</v>
          </cell>
          <cell r="L18">
            <v>0</v>
          </cell>
          <cell r="M18">
            <v>0.14393939393939395</v>
          </cell>
          <cell r="N18">
            <v>0</v>
          </cell>
          <cell r="O18">
            <v>4</v>
          </cell>
          <cell r="P18">
            <v>12</v>
          </cell>
          <cell r="Q18">
            <v>0</v>
          </cell>
          <cell r="R18">
            <v>0</v>
          </cell>
          <cell r="S18">
            <v>16</v>
          </cell>
          <cell r="T18">
            <v>228</v>
          </cell>
          <cell r="U18">
            <v>0</v>
          </cell>
          <cell r="V18">
            <v>1.7543859649122806E-2</v>
          </cell>
          <cell r="W18">
            <v>5.2631578947368418E-2</v>
          </cell>
          <cell r="X18">
            <v>0</v>
          </cell>
          <cell r="Y18">
            <v>0</v>
          </cell>
        </row>
        <row r="19">
          <cell r="A19">
            <v>1449</v>
          </cell>
          <cell r="B19" t="str">
            <v>Martin Methodist</v>
          </cell>
          <cell r="C19">
            <v>16</v>
          </cell>
          <cell r="D19">
            <v>2</v>
          </cell>
          <cell r="E19">
            <v>1</v>
          </cell>
          <cell r="F19">
            <v>0</v>
          </cell>
          <cell r="G19">
            <v>5</v>
          </cell>
          <cell r="H19">
            <v>20</v>
          </cell>
          <cell r="I19">
            <v>0.8</v>
          </cell>
          <cell r="J19">
            <v>0.1</v>
          </cell>
          <cell r="K19">
            <v>0.05</v>
          </cell>
          <cell r="L19">
            <v>0</v>
          </cell>
          <cell r="M19">
            <v>0.25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1</v>
          </cell>
          <cell r="T19">
            <v>29</v>
          </cell>
          <cell r="U19">
            <v>0</v>
          </cell>
          <cell r="V19">
            <v>0</v>
          </cell>
          <cell r="W19">
            <v>3.4482758620689655E-2</v>
          </cell>
          <cell r="X19">
            <v>0</v>
          </cell>
          <cell r="Y19">
            <v>0</v>
          </cell>
        </row>
        <row r="20">
          <cell r="A20">
            <v>1454</v>
          </cell>
          <cell r="B20" t="str">
            <v>Maryville</v>
          </cell>
          <cell r="C20">
            <v>38</v>
          </cell>
          <cell r="D20">
            <v>10</v>
          </cell>
          <cell r="E20">
            <v>4</v>
          </cell>
          <cell r="F20">
            <v>0</v>
          </cell>
          <cell r="G20">
            <v>16</v>
          </cell>
          <cell r="H20">
            <v>51</v>
          </cell>
          <cell r="I20">
            <v>0.74509803921568629</v>
          </cell>
          <cell r="J20">
            <v>0.19607843137254902</v>
          </cell>
          <cell r="K20">
            <v>7.8431372549019607E-2</v>
          </cell>
          <cell r="L20">
            <v>0</v>
          </cell>
          <cell r="M20">
            <v>0.31372549019607843</v>
          </cell>
          <cell r="N20">
            <v>4</v>
          </cell>
          <cell r="O20">
            <v>7</v>
          </cell>
          <cell r="P20">
            <v>2</v>
          </cell>
          <cell r="Q20">
            <v>4</v>
          </cell>
          <cell r="R20">
            <v>0</v>
          </cell>
          <cell r="S20">
            <v>17</v>
          </cell>
          <cell r="T20">
            <v>92</v>
          </cell>
          <cell r="U20">
            <v>4.3478260869565216E-2</v>
          </cell>
          <cell r="V20">
            <v>7.6086956521739135E-2</v>
          </cell>
          <cell r="W20">
            <v>2.1739130434782608E-2</v>
          </cell>
          <cell r="X20">
            <v>4.3478260869565216E-2</v>
          </cell>
          <cell r="Y20">
            <v>0</v>
          </cell>
        </row>
        <row r="21">
          <cell r="A21">
            <v>1455</v>
          </cell>
          <cell r="B21" t="str">
            <v>MCA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44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1459</v>
          </cell>
          <cell r="B22" t="str">
            <v>Memphis</v>
          </cell>
          <cell r="C22">
            <v>236</v>
          </cell>
          <cell r="D22">
            <v>10</v>
          </cell>
          <cell r="E22">
            <v>9</v>
          </cell>
          <cell r="F22">
            <v>1</v>
          </cell>
          <cell r="G22">
            <v>175</v>
          </cell>
          <cell r="H22">
            <v>373</v>
          </cell>
          <cell r="I22">
            <v>0.63270777479892759</v>
          </cell>
          <cell r="J22">
            <v>2.6809651474530832E-2</v>
          </cell>
          <cell r="K22">
            <v>2.4128686327077747E-2</v>
          </cell>
          <cell r="L22">
            <v>2.6809651474530832E-3</v>
          </cell>
          <cell r="M22">
            <v>0.46916890080428952</v>
          </cell>
          <cell r="N22">
            <v>14</v>
          </cell>
          <cell r="O22">
            <v>19</v>
          </cell>
          <cell r="P22">
            <v>12</v>
          </cell>
          <cell r="Q22">
            <v>7</v>
          </cell>
          <cell r="R22">
            <v>292</v>
          </cell>
          <cell r="S22">
            <v>344</v>
          </cell>
          <cell r="T22">
            <v>920</v>
          </cell>
          <cell r="U22">
            <v>1.5217391304347827E-2</v>
          </cell>
          <cell r="V22">
            <v>2.0652173913043477E-2</v>
          </cell>
          <cell r="W22">
            <v>1.3043478260869565E-2</v>
          </cell>
          <cell r="X22">
            <v>7.6086956521739134E-3</v>
          </cell>
          <cell r="Y22">
            <v>0.31739130434782609</v>
          </cell>
        </row>
        <row r="23">
          <cell r="A23">
            <v>1466</v>
          </cell>
          <cell r="B23" t="str">
            <v>MTSU</v>
          </cell>
          <cell r="C23">
            <v>353</v>
          </cell>
          <cell r="D23">
            <v>15</v>
          </cell>
          <cell r="E23">
            <v>17</v>
          </cell>
          <cell r="F23">
            <v>66</v>
          </cell>
          <cell r="G23">
            <v>46</v>
          </cell>
          <cell r="H23">
            <v>626</v>
          </cell>
          <cell r="I23">
            <v>0.56389776357827481</v>
          </cell>
          <cell r="J23">
            <v>2.3961661341853034E-2</v>
          </cell>
          <cell r="K23">
            <v>2.7156549520766772E-2</v>
          </cell>
          <cell r="L23">
            <v>0.10543130990415335</v>
          </cell>
          <cell r="M23">
            <v>7.3482428115015971E-2</v>
          </cell>
          <cell r="N23">
            <v>4</v>
          </cell>
          <cell r="O23">
            <v>42</v>
          </cell>
          <cell r="P23">
            <v>42</v>
          </cell>
          <cell r="Q23">
            <v>14</v>
          </cell>
          <cell r="R23">
            <v>82</v>
          </cell>
          <cell r="S23">
            <v>184</v>
          </cell>
          <cell r="T23">
            <v>1046</v>
          </cell>
          <cell r="U23">
            <v>3.8240917782026767E-3</v>
          </cell>
          <cell r="V23">
            <v>4.0152963671128104E-2</v>
          </cell>
          <cell r="W23">
            <v>4.0152963671128104E-2</v>
          </cell>
          <cell r="X23">
            <v>1.338432122370937E-2</v>
          </cell>
          <cell r="Y23">
            <v>7.8393881453154873E-2</v>
          </cell>
        </row>
        <row r="24">
          <cell r="A24">
            <v>1469</v>
          </cell>
          <cell r="B24" t="str">
            <v>Milligan</v>
          </cell>
          <cell r="C24">
            <v>41</v>
          </cell>
          <cell r="D24">
            <v>2</v>
          </cell>
          <cell r="E24">
            <v>6</v>
          </cell>
          <cell r="F24">
            <v>3</v>
          </cell>
          <cell r="G24">
            <v>18</v>
          </cell>
          <cell r="H24">
            <v>65</v>
          </cell>
          <cell r="I24">
            <v>0.63076923076923075</v>
          </cell>
          <cell r="J24">
            <v>3.0769230769230771E-2</v>
          </cell>
          <cell r="K24">
            <v>9.2307692307692313E-2</v>
          </cell>
          <cell r="L24">
            <v>4.6153846153846156E-2</v>
          </cell>
          <cell r="M24">
            <v>0.27692307692307694</v>
          </cell>
          <cell r="N24">
            <v>0</v>
          </cell>
          <cell r="O24">
            <v>2</v>
          </cell>
          <cell r="P24">
            <v>3</v>
          </cell>
          <cell r="Q24">
            <v>0</v>
          </cell>
          <cell r="R24">
            <v>0</v>
          </cell>
          <cell r="S24">
            <v>5</v>
          </cell>
          <cell r="T24">
            <v>118</v>
          </cell>
          <cell r="U24">
            <v>0</v>
          </cell>
          <cell r="V24">
            <v>1.6949152542372881E-2</v>
          </cell>
          <cell r="W24">
            <v>2.5423728813559324E-2</v>
          </cell>
          <cell r="X24">
            <v>0</v>
          </cell>
          <cell r="Y24">
            <v>0</v>
          </cell>
        </row>
        <row r="25">
          <cell r="A25">
            <v>1660</v>
          </cell>
          <cell r="B25" t="str">
            <v>TNTP Nashville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43</v>
          </cell>
          <cell r="O25">
            <v>22</v>
          </cell>
          <cell r="P25">
            <v>13</v>
          </cell>
          <cell r="Q25">
            <v>1</v>
          </cell>
          <cell r="R25">
            <v>5</v>
          </cell>
          <cell r="S25">
            <v>84</v>
          </cell>
          <cell r="T25">
            <v>218</v>
          </cell>
          <cell r="U25">
            <v>0.19724770642201836</v>
          </cell>
          <cell r="V25">
            <v>0.10091743119266056</v>
          </cell>
          <cell r="W25">
            <v>5.9633027522935783E-2</v>
          </cell>
          <cell r="X25">
            <v>4.5871559633027525E-3</v>
          </cell>
          <cell r="Y25">
            <v>2.2935779816513763E-2</v>
          </cell>
        </row>
        <row r="26">
          <cell r="A26">
            <v>1720</v>
          </cell>
          <cell r="B26" t="str">
            <v>South</v>
          </cell>
          <cell r="C26">
            <v>7</v>
          </cell>
          <cell r="D26">
            <v>0</v>
          </cell>
          <cell r="E26">
            <v>8</v>
          </cell>
          <cell r="F26">
            <v>5</v>
          </cell>
          <cell r="G26">
            <v>5</v>
          </cell>
          <cell r="H26">
            <v>32</v>
          </cell>
          <cell r="I26">
            <v>0.21875</v>
          </cell>
          <cell r="J26">
            <v>0</v>
          </cell>
          <cell r="K26">
            <v>0.25</v>
          </cell>
          <cell r="L26">
            <v>0.15625</v>
          </cell>
          <cell r="M26">
            <v>0.15625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47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1727</v>
          </cell>
          <cell r="B27" t="str">
            <v>Southern Adventist</v>
          </cell>
          <cell r="C27">
            <v>53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60</v>
          </cell>
          <cell r="I27">
            <v>0.8833333333333333</v>
          </cell>
          <cell r="J27">
            <v>3.3333333333333333E-2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3</v>
          </cell>
          <cell r="P27">
            <v>2</v>
          </cell>
          <cell r="Q27">
            <v>2</v>
          </cell>
          <cell r="R27">
            <v>0</v>
          </cell>
          <cell r="S27">
            <v>9</v>
          </cell>
          <cell r="T27">
            <v>112</v>
          </cell>
          <cell r="U27">
            <v>1.7857142857142856E-2</v>
          </cell>
          <cell r="V27">
            <v>2.6785714285714284E-2</v>
          </cell>
          <cell r="W27">
            <v>1.7857142857142856E-2</v>
          </cell>
          <cell r="X27">
            <v>1.7857142857142856E-2</v>
          </cell>
          <cell r="Y27">
            <v>0</v>
          </cell>
        </row>
        <row r="28">
          <cell r="A28">
            <v>1801</v>
          </cell>
          <cell r="B28" t="str">
            <v>TFAM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265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46</v>
          </cell>
          <cell r="O28">
            <v>46</v>
          </cell>
          <cell r="P28">
            <v>43</v>
          </cell>
          <cell r="Q28">
            <v>25</v>
          </cell>
          <cell r="R28">
            <v>54</v>
          </cell>
          <cell r="S28">
            <v>214</v>
          </cell>
          <cell r="T28">
            <v>826</v>
          </cell>
          <cell r="U28">
            <v>5.569007263922518E-2</v>
          </cell>
          <cell r="V28">
            <v>5.569007263922518E-2</v>
          </cell>
          <cell r="W28">
            <v>5.2058111380145281E-2</v>
          </cell>
          <cell r="X28">
            <v>3.026634382566586E-2</v>
          </cell>
          <cell r="Y28">
            <v>6.5375302663438259E-2</v>
          </cell>
        </row>
        <row r="29">
          <cell r="A29">
            <v>1803</v>
          </cell>
          <cell r="B29" t="str">
            <v>Tennessee State</v>
          </cell>
          <cell r="C29">
            <v>12</v>
          </cell>
          <cell r="D29">
            <v>10</v>
          </cell>
          <cell r="E29">
            <v>6</v>
          </cell>
          <cell r="F29">
            <v>10</v>
          </cell>
          <cell r="G29">
            <v>12</v>
          </cell>
          <cell r="H29">
            <v>96</v>
          </cell>
          <cell r="I29">
            <v>0.125</v>
          </cell>
          <cell r="J29">
            <v>0.10416666666666667</v>
          </cell>
          <cell r="K29">
            <v>6.25E-2</v>
          </cell>
          <cell r="L29">
            <v>0.10416666666666667</v>
          </cell>
          <cell r="M29">
            <v>0.125</v>
          </cell>
          <cell r="N29">
            <v>1</v>
          </cell>
          <cell r="O29">
            <v>4</v>
          </cell>
          <cell r="P29">
            <v>6</v>
          </cell>
          <cell r="Q29">
            <v>0</v>
          </cell>
          <cell r="R29">
            <v>8</v>
          </cell>
          <cell r="S29">
            <v>19</v>
          </cell>
          <cell r="T29">
            <v>155</v>
          </cell>
          <cell r="U29">
            <v>6.4516129032258064E-3</v>
          </cell>
          <cell r="V29">
            <v>2.5806451612903226E-2</v>
          </cell>
          <cell r="W29">
            <v>3.870967741935484E-2</v>
          </cell>
          <cell r="X29">
            <v>0</v>
          </cell>
          <cell r="Y29">
            <v>5.1612903225806452E-2</v>
          </cell>
        </row>
        <row r="30">
          <cell r="A30">
            <v>1804</v>
          </cell>
          <cell r="B30" t="str">
            <v>Tennessee Tech</v>
          </cell>
          <cell r="C30">
            <v>316</v>
          </cell>
          <cell r="D30">
            <v>1</v>
          </cell>
          <cell r="E30">
            <v>1</v>
          </cell>
          <cell r="F30">
            <v>28</v>
          </cell>
          <cell r="G30">
            <v>50</v>
          </cell>
          <cell r="H30">
            <v>661</v>
          </cell>
          <cell r="I30">
            <v>0.47806354009077157</v>
          </cell>
          <cell r="J30">
            <v>1.5128593040847202E-3</v>
          </cell>
          <cell r="K30">
            <v>1.5128593040847202E-3</v>
          </cell>
          <cell r="L30">
            <v>4.2360060514372161E-2</v>
          </cell>
          <cell r="M30">
            <v>7.564296520423601E-2</v>
          </cell>
          <cell r="N30">
            <v>8</v>
          </cell>
          <cell r="O30">
            <v>37</v>
          </cell>
          <cell r="P30">
            <v>40</v>
          </cell>
          <cell r="Q30">
            <v>15</v>
          </cell>
          <cell r="R30">
            <v>59</v>
          </cell>
          <cell r="S30">
            <v>159</v>
          </cell>
          <cell r="T30">
            <v>1208</v>
          </cell>
          <cell r="U30">
            <v>6.6225165562913907E-3</v>
          </cell>
          <cell r="V30">
            <v>3.0629139072847682E-2</v>
          </cell>
          <cell r="W30">
            <v>3.3112582781456956E-2</v>
          </cell>
          <cell r="X30">
            <v>1.2417218543046357E-2</v>
          </cell>
          <cell r="Y30">
            <v>4.8841059602649006E-2</v>
          </cell>
        </row>
        <row r="31">
          <cell r="A31">
            <v>1805</v>
          </cell>
          <cell r="B31" t="str">
            <v>Tennessee Wesleyan</v>
          </cell>
          <cell r="C31">
            <v>22</v>
          </cell>
          <cell r="D31">
            <v>1</v>
          </cell>
          <cell r="E31">
            <v>0</v>
          </cell>
          <cell r="F31">
            <v>0</v>
          </cell>
          <cell r="G31">
            <v>5</v>
          </cell>
          <cell r="H31">
            <v>38</v>
          </cell>
          <cell r="I31">
            <v>0.57894736842105265</v>
          </cell>
          <cell r="J31">
            <v>2.6315789473684209E-2</v>
          </cell>
          <cell r="K31">
            <v>0</v>
          </cell>
          <cell r="L31">
            <v>0</v>
          </cell>
          <cell r="M31">
            <v>0.13157894736842105</v>
          </cell>
          <cell r="N31">
            <v>0</v>
          </cell>
          <cell r="O31">
            <v>6</v>
          </cell>
          <cell r="P31">
            <v>1</v>
          </cell>
          <cell r="Q31">
            <v>0</v>
          </cell>
          <cell r="R31">
            <v>6</v>
          </cell>
          <cell r="S31">
            <v>13</v>
          </cell>
          <cell r="T31">
            <v>75</v>
          </cell>
          <cell r="U31">
            <v>0</v>
          </cell>
          <cell r="V31">
            <v>0.08</v>
          </cell>
          <cell r="W31">
            <v>1.3333333333333334E-2</v>
          </cell>
          <cell r="X31">
            <v>0</v>
          </cell>
          <cell r="Y31">
            <v>0.08</v>
          </cell>
        </row>
        <row r="32">
          <cell r="A32">
            <v>1809</v>
          </cell>
          <cell r="B32" t="str">
            <v>Trevecca</v>
          </cell>
          <cell r="C32">
            <v>32</v>
          </cell>
          <cell r="D32">
            <v>8</v>
          </cell>
          <cell r="E32">
            <v>5</v>
          </cell>
          <cell r="F32">
            <v>8</v>
          </cell>
          <cell r="G32">
            <v>15</v>
          </cell>
          <cell r="H32">
            <v>92</v>
          </cell>
          <cell r="I32">
            <v>0.34782608695652173</v>
          </cell>
          <cell r="J32">
            <v>8.6956521739130432E-2</v>
          </cell>
          <cell r="K32">
            <v>5.434782608695652E-2</v>
          </cell>
          <cell r="L32">
            <v>8.6956521739130432E-2</v>
          </cell>
          <cell r="M32">
            <v>0.16304347826086957</v>
          </cell>
          <cell r="N32">
            <v>1</v>
          </cell>
          <cell r="O32">
            <v>4</v>
          </cell>
          <cell r="P32">
            <v>5</v>
          </cell>
          <cell r="Q32">
            <v>0</v>
          </cell>
          <cell r="R32">
            <v>7</v>
          </cell>
          <cell r="S32">
            <v>17</v>
          </cell>
          <cell r="T32">
            <v>173</v>
          </cell>
          <cell r="U32">
            <v>5.7803468208092483E-3</v>
          </cell>
          <cell r="V32">
            <v>2.3121387283236993E-2</v>
          </cell>
          <cell r="W32">
            <v>2.8901734104046242E-2</v>
          </cell>
          <cell r="X32">
            <v>0</v>
          </cell>
          <cell r="Y32">
            <v>4.046242774566474E-2</v>
          </cell>
        </row>
        <row r="33">
          <cell r="A33">
            <v>1812</v>
          </cell>
          <cell r="B33" t="str">
            <v>Tusculum</v>
          </cell>
          <cell r="C33">
            <v>39</v>
          </cell>
          <cell r="D33">
            <v>5</v>
          </cell>
          <cell r="E33">
            <v>3</v>
          </cell>
          <cell r="F33">
            <v>0</v>
          </cell>
          <cell r="G33">
            <v>24</v>
          </cell>
          <cell r="H33">
            <v>167</v>
          </cell>
          <cell r="I33">
            <v>0.23353293413173654</v>
          </cell>
          <cell r="J33">
            <v>2.9940119760479042E-2</v>
          </cell>
          <cell r="K33">
            <v>1.7964071856287425E-2</v>
          </cell>
          <cell r="L33">
            <v>0</v>
          </cell>
          <cell r="M33">
            <v>0.1437125748502994</v>
          </cell>
          <cell r="N33">
            <v>0</v>
          </cell>
          <cell r="O33">
            <v>7</v>
          </cell>
          <cell r="P33">
            <v>7</v>
          </cell>
          <cell r="Q33">
            <v>2</v>
          </cell>
          <cell r="R33">
            <v>14</v>
          </cell>
          <cell r="S33">
            <v>30</v>
          </cell>
          <cell r="T33">
            <v>325</v>
          </cell>
          <cell r="U33">
            <v>0</v>
          </cell>
          <cell r="V33">
            <v>2.1538461538461538E-2</v>
          </cell>
          <cell r="W33">
            <v>2.1538461538461538E-2</v>
          </cell>
          <cell r="X33">
            <v>6.1538461538461538E-3</v>
          </cell>
          <cell r="Y33">
            <v>4.3076923076923075E-2</v>
          </cell>
        </row>
        <row r="34">
          <cell r="A34">
            <v>1815</v>
          </cell>
          <cell r="B34" t="str">
            <v>TFAN</v>
          </cell>
          <cell r="C34">
            <v>0</v>
          </cell>
          <cell r="D34">
            <v>0</v>
          </cell>
          <cell r="E34">
            <v>1</v>
          </cell>
          <cell r="F34">
            <v>35</v>
          </cell>
          <cell r="G34">
            <v>0</v>
          </cell>
          <cell r="H34">
            <v>116</v>
          </cell>
          <cell r="I34">
            <v>0</v>
          </cell>
          <cell r="J34">
            <v>0</v>
          </cell>
          <cell r="K34">
            <v>8.6206896551724137E-3</v>
          </cell>
          <cell r="L34">
            <v>0.30172413793103448</v>
          </cell>
          <cell r="M34">
            <v>0</v>
          </cell>
          <cell r="N34">
            <v>60</v>
          </cell>
          <cell r="O34">
            <v>20</v>
          </cell>
          <cell r="P34">
            <v>29</v>
          </cell>
          <cell r="Q34">
            <v>6</v>
          </cell>
          <cell r="R34">
            <v>15</v>
          </cell>
          <cell r="S34">
            <v>130</v>
          </cell>
          <cell r="T34">
            <v>356</v>
          </cell>
          <cell r="U34">
            <v>0.16853932584269662</v>
          </cell>
          <cell r="V34">
            <v>5.6179775280898875E-2</v>
          </cell>
          <cell r="W34">
            <v>8.1460674157303375E-2</v>
          </cell>
          <cell r="X34">
            <v>1.6853932584269662E-2</v>
          </cell>
          <cell r="Y34">
            <v>4.2134831460674156E-2</v>
          </cell>
        </row>
        <row r="35">
          <cell r="A35">
            <v>1826</v>
          </cell>
          <cell r="B35" t="str">
            <v>Union</v>
          </cell>
          <cell r="C35">
            <v>74</v>
          </cell>
          <cell r="D35">
            <v>3</v>
          </cell>
          <cell r="E35">
            <v>1</v>
          </cell>
          <cell r="F35">
            <v>0</v>
          </cell>
          <cell r="G35">
            <v>6</v>
          </cell>
          <cell r="H35">
            <v>380</v>
          </cell>
          <cell r="I35">
            <v>0.19473684210526315</v>
          </cell>
          <cell r="J35">
            <v>7.8947368421052634E-3</v>
          </cell>
          <cell r="K35">
            <v>2.631578947368421E-3</v>
          </cell>
          <cell r="L35">
            <v>0</v>
          </cell>
          <cell r="M35">
            <v>1.5789473684210527E-2</v>
          </cell>
          <cell r="N35">
            <v>25</v>
          </cell>
          <cell r="O35">
            <v>36</v>
          </cell>
          <cell r="P35">
            <v>37</v>
          </cell>
          <cell r="Q35">
            <v>20</v>
          </cell>
          <cell r="R35">
            <v>42</v>
          </cell>
          <cell r="S35">
            <v>160</v>
          </cell>
          <cell r="T35">
            <v>673</v>
          </cell>
          <cell r="U35">
            <v>3.7147102526002972E-2</v>
          </cell>
          <cell r="V35">
            <v>5.3491827637444277E-2</v>
          </cell>
          <cell r="W35">
            <v>5.4977711738484397E-2</v>
          </cell>
          <cell r="X35">
            <v>2.9717682020802376E-2</v>
          </cell>
          <cell r="Y35">
            <v>6.2407132243684993E-2</v>
          </cell>
        </row>
        <row r="36">
          <cell r="A36">
            <v>1831</v>
          </cell>
          <cell r="B36" t="str">
            <v>UTC</v>
          </cell>
          <cell r="C36">
            <v>221</v>
          </cell>
          <cell r="D36">
            <v>7</v>
          </cell>
          <cell r="E36">
            <v>1</v>
          </cell>
          <cell r="F36">
            <v>0</v>
          </cell>
          <cell r="G36">
            <v>9</v>
          </cell>
          <cell r="H36">
            <v>333</v>
          </cell>
          <cell r="I36">
            <v>0.66366366366366369</v>
          </cell>
          <cell r="J36">
            <v>2.1021021021021023E-2</v>
          </cell>
          <cell r="K36">
            <v>3.003003003003003E-3</v>
          </cell>
          <cell r="L36">
            <v>0</v>
          </cell>
          <cell r="M36">
            <v>2.7027027027027029E-2</v>
          </cell>
          <cell r="N36">
            <v>12</v>
          </cell>
          <cell r="O36">
            <v>28</v>
          </cell>
          <cell r="P36">
            <v>38</v>
          </cell>
          <cell r="Q36">
            <v>9</v>
          </cell>
          <cell r="R36">
            <v>95</v>
          </cell>
          <cell r="S36">
            <v>182</v>
          </cell>
          <cell r="T36">
            <v>950</v>
          </cell>
          <cell r="U36">
            <v>1.2631578947368421E-2</v>
          </cell>
          <cell r="V36">
            <v>2.9473684210526315E-2</v>
          </cell>
          <cell r="W36">
            <v>0.04</v>
          </cell>
          <cell r="X36">
            <v>9.4736842105263164E-3</v>
          </cell>
          <cell r="Y36">
            <v>0.1</v>
          </cell>
        </row>
        <row r="37">
          <cell r="A37">
            <v>1843</v>
          </cell>
          <cell r="B37" t="str">
            <v>UTK</v>
          </cell>
          <cell r="C37">
            <v>314</v>
          </cell>
          <cell r="D37">
            <v>67</v>
          </cell>
          <cell r="E37">
            <v>43</v>
          </cell>
          <cell r="F37">
            <v>0</v>
          </cell>
          <cell r="G37">
            <v>36</v>
          </cell>
          <cell r="H37">
            <v>394</v>
          </cell>
          <cell r="I37">
            <v>0.79695431472081213</v>
          </cell>
          <cell r="J37">
            <v>0.17005076142131981</v>
          </cell>
          <cell r="K37">
            <v>0.10913705583756345</v>
          </cell>
          <cell r="L37">
            <v>0</v>
          </cell>
          <cell r="M37">
            <v>9.1370558375634514E-2</v>
          </cell>
          <cell r="N37">
            <v>21</v>
          </cell>
          <cell r="O37">
            <v>49</v>
          </cell>
          <cell r="P37">
            <v>31</v>
          </cell>
          <cell r="Q37">
            <v>13</v>
          </cell>
          <cell r="R37">
            <v>119</v>
          </cell>
          <cell r="S37">
            <v>233</v>
          </cell>
          <cell r="T37">
            <v>783</v>
          </cell>
          <cell r="U37">
            <v>2.681992337164751E-2</v>
          </cell>
          <cell r="V37">
            <v>6.2579821200510852E-2</v>
          </cell>
          <cell r="W37">
            <v>3.9591315453384422E-2</v>
          </cell>
          <cell r="X37">
            <v>1.6602809706257982E-2</v>
          </cell>
          <cell r="Y37">
            <v>0.15197956577266922</v>
          </cell>
        </row>
        <row r="38">
          <cell r="A38">
            <v>1844</v>
          </cell>
          <cell r="B38" t="str">
            <v>UTM</v>
          </cell>
          <cell r="C38">
            <v>195</v>
          </cell>
          <cell r="D38">
            <v>0</v>
          </cell>
          <cell r="E38">
            <v>4</v>
          </cell>
          <cell r="F38">
            <v>0</v>
          </cell>
          <cell r="G38">
            <v>67</v>
          </cell>
          <cell r="H38">
            <v>375</v>
          </cell>
          <cell r="I38">
            <v>0.52</v>
          </cell>
          <cell r="J38">
            <v>0</v>
          </cell>
          <cell r="K38">
            <v>1.0666666666666666E-2</v>
          </cell>
          <cell r="L38">
            <v>0</v>
          </cell>
          <cell r="M38">
            <v>0.17866666666666667</v>
          </cell>
          <cell r="N38">
            <v>1</v>
          </cell>
          <cell r="O38">
            <v>12</v>
          </cell>
          <cell r="P38">
            <v>20</v>
          </cell>
          <cell r="Q38">
            <v>12</v>
          </cell>
          <cell r="R38">
            <v>36</v>
          </cell>
          <cell r="S38">
            <v>81</v>
          </cell>
          <cell r="T38">
            <v>646</v>
          </cell>
          <cell r="U38">
            <v>1.5479876160990713E-3</v>
          </cell>
          <cell r="V38">
            <v>1.8575851393188854E-2</v>
          </cell>
          <cell r="W38">
            <v>3.0959752321981424E-2</v>
          </cell>
          <cell r="X38">
            <v>1.8575851393188854E-2</v>
          </cell>
          <cell r="Y38">
            <v>5.5727554179566562E-2</v>
          </cell>
        </row>
        <row r="39">
          <cell r="A39">
            <v>1871</v>
          </cell>
          <cell r="B39" t="str">
            <v>Vanderbilt</v>
          </cell>
          <cell r="C39">
            <v>76</v>
          </cell>
          <cell r="D39">
            <v>45</v>
          </cell>
          <cell r="E39">
            <v>73</v>
          </cell>
          <cell r="F39">
            <v>6</v>
          </cell>
          <cell r="G39">
            <v>0</v>
          </cell>
          <cell r="H39">
            <v>206</v>
          </cell>
          <cell r="I39">
            <v>0.36893203883495146</v>
          </cell>
          <cell r="J39">
            <v>0.21844660194174756</v>
          </cell>
          <cell r="K39">
            <v>0.35436893203883496</v>
          </cell>
          <cell r="L39">
            <v>2.9126213592233011E-2</v>
          </cell>
          <cell r="M39">
            <v>0</v>
          </cell>
          <cell r="N39">
            <v>30</v>
          </cell>
          <cell r="O39">
            <v>24</v>
          </cell>
          <cell r="P39">
            <v>14</v>
          </cell>
          <cell r="Q39">
            <v>0</v>
          </cell>
          <cell r="R39">
            <v>76</v>
          </cell>
          <cell r="S39">
            <v>144</v>
          </cell>
          <cell r="T39">
            <v>370</v>
          </cell>
          <cell r="U39">
            <v>8.1081081081081086E-2</v>
          </cell>
          <cell r="V39">
            <v>6.4864864864864868E-2</v>
          </cell>
          <cell r="W39">
            <v>3.783783783783784E-2</v>
          </cell>
          <cell r="X39">
            <v>0</v>
          </cell>
          <cell r="Y39">
            <v>0.20540540540540542</v>
          </cell>
        </row>
        <row r="40">
          <cell r="A40">
            <v>1908</v>
          </cell>
          <cell r="B40" t="str">
            <v>Bryan</v>
          </cell>
          <cell r="C40">
            <v>14</v>
          </cell>
          <cell r="D40">
            <v>3</v>
          </cell>
          <cell r="E40">
            <v>0</v>
          </cell>
          <cell r="F40">
            <v>0</v>
          </cell>
          <cell r="G40">
            <v>5</v>
          </cell>
          <cell r="H40">
            <v>47</v>
          </cell>
          <cell r="I40">
            <v>0.2978723404255319</v>
          </cell>
          <cell r="J40">
            <v>6.3829787234042548E-2</v>
          </cell>
          <cell r="K40">
            <v>0</v>
          </cell>
          <cell r="L40">
            <v>0</v>
          </cell>
          <cell r="M40">
            <v>0.10638297872340426</v>
          </cell>
          <cell r="N40">
            <v>0</v>
          </cell>
          <cell r="O40">
            <v>6</v>
          </cell>
          <cell r="P40">
            <v>0</v>
          </cell>
          <cell r="Q40">
            <v>0</v>
          </cell>
          <cell r="R40">
            <v>0</v>
          </cell>
          <cell r="S40">
            <v>6</v>
          </cell>
          <cell r="T40">
            <v>81</v>
          </cell>
          <cell r="U40">
            <v>0</v>
          </cell>
          <cell r="V40">
            <v>7.407407407407407E-2</v>
          </cell>
          <cell r="W40">
            <v>0</v>
          </cell>
          <cell r="X40">
            <v>0</v>
          </cell>
          <cell r="Y40">
            <v>0</v>
          </cell>
        </row>
        <row r="41">
          <cell r="A41">
            <v>4944</v>
          </cell>
          <cell r="B41" t="str">
            <v>WGU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37</v>
          </cell>
          <cell r="H41">
            <v>74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0.5</v>
          </cell>
          <cell r="N41">
            <v>0</v>
          </cell>
          <cell r="O41">
            <v>13</v>
          </cell>
          <cell r="P41">
            <v>4</v>
          </cell>
          <cell r="Q41">
            <v>0</v>
          </cell>
          <cell r="R41">
            <v>17</v>
          </cell>
          <cell r="S41">
            <v>34</v>
          </cell>
          <cell r="T41">
            <v>107</v>
          </cell>
          <cell r="U41">
            <v>0</v>
          </cell>
          <cell r="V41">
            <v>0.12149532710280374</v>
          </cell>
          <cell r="W41">
            <v>3.7383177570093455E-2</v>
          </cell>
          <cell r="X41">
            <v>0</v>
          </cell>
          <cell r="Y41">
            <v>0.15887850467289719</v>
          </cell>
        </row>
        <row r="42">
          <cell r="A42">
            <v>9906</v>
          </cell>
          <cell r="B42" t="str">
            <v>MTR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112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8</v>
          </cell>
          <cell r="O42">
            <v>17</v>
          </cell>
          <cell r="P42">
            <v>13</v>
          </cell>
          <cell r="Q42">
            <v>5</v>
          </cell>
          <cell r="R42">
            <v>5</v>
          </cell>
          <cell r="S42">
            <v>48</v>
          </cell>
          <cell r="T42">
            <v>207</v>
          </cell>
          <cell r="U42">
            <v>3.864734299516908E-2</v>
          </cell>
          <cell r="V42">
            <v>8.2125603864734303E-2</v>
          </cell>
          <cell r="W42">
            <v>6.280193236714976E-2</v>
          </cell>
          <cell r="X42">
            <v>2.4154589371980676E-2</v>
          </cell>
          <cell r="Y42">
            <v>2.4154589371980676E-2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A51" sqref="A51"/>
    </sheetView>
  </sheetViews>
  <sheetFormatPr defaultRowHeight="15" x14ac:dyDescent="0.25"/>
  <cols>
    <col min="1" max="1" width="12.7109375" customWidth="1"/>
    <col min="2" max="2" width="38.5703125" bestFit="1" customWidth="1"/>
    <col min="3" max="4" width="12.7109375" customWidth="1"/>
    <col min="5" max="5" width="13.7109375" customWidth="1"/>
    <col min="6" max="6" width="12.85546875" customWidth="1"/>
    <col min="7" max="17" width="12.7109375" customWidth="1"/>
    <col min="18" max="19" width="14.7109375" customWidth="1"/>
    <col min="20" max="23" width="12.7109375" customWidth="1"/>
  </cols>
  <sheetData>
    <row r="1" spans="1:23" x14ac:dyDescent="0.25">
      <c r="C1" s="34" t="s">
        <v>9</v>
      </c>
      <c r="D1" s="35"/>
      <c r="E1" s="35"/>
      <c r="F1" s="35"/>
      <c r="G1" s="35"/>
      <c r="H1" s="35"/>
      <c r="I1" s="35"/>
      <c r="J1" s="35"/>
      <c r="K1" s="35"/>
      <c r="L1" s="35"/>
      <c r="M1" s="36"/>
      <c r="N1" s="37" t="s">
        <v>10</v>
      </c>
      <c r="O1" s="35"/>
      <c r="P1" s="35"/>
      <c r="Q1" s="36"/>
      <c r="R1" s="34" t="s">
        <v>11</v>
      </c>
      <c r="S1" s="37"/>
      <c r="T1" s="37"/>
      <c r="U1" s="37"/>
      <c r="V1" s="37"/>
      <c r="W1" s="38"/>
    </row>
    <row r="2" spans="1:23" s="7" customFormat="1" ht="45" x14ac:dyDescent="0.25">
      <c r="A2" s="3" t="s">
        <v>0</v>
      </c>
      <c r="B2" s="3" t="s">
        <v>1</v>
      </c>
      <c r="C2" s="4" t="s">
        <v>12</v>
      </c>
      <c r="D2" s="5" t="s">
        <v>57</v>
      </c>
      <c r="E2" s="5" t="s">
        <v>61</v>
      </c>
      <c r="F2" s="5" t="s">
        <v>52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60</v>
      </c>
      <c r="M2" s="6" t="s">
        <v>62</v>
      </c>
      <c r="N2" s="5" t="s">
        <v>49</v>
      </c>
      <c r="O2" s="5" t="s">
        <v>63</v>
      </c>
      <c r="P2" s="5" t="s">
        <v>50</v>
      </c>
      <c r="Q2" s="6" t="s">
        <v>64</v>
      </c>
      <c r="R2" s="4" t="s">
        <v>51</v>
      </c>
      <c r="S2" s="5" t="s">
        <v>53</v>
      </c>
      <c r="T2" s="5" t="s">
        <v>54</v>
      </c>
      <c r="U2" s="5" t="s">
        <v>55</v>
      </c>
      <c r="V2" s="5" t="s">
        <v>56</v>
      </c>
      <c r="W2" s="6" t="s">
        <v>58</v>
      </c>
    </row>
    <row r="3" spans="1:23" s="25" customFormat="1" x14ac:dyDescent="0.25">
      <c r="A3" s="7"/>
      <c r="B3" s="22" t="s">
        <v>175</v>
      </c>
      <c r="C3" s="26">
        <v>0.78900000000000003</v>
      </c>
      <c r="D3" s="23">
        <v>6083</v>
      </c>
      <c r="E3" s="27">
        <v>0.23699999999999999</v>
      </c>
      <c r="F3" s="23">
        <v>13500</v>
      </c>
      <c r="G3" s="27">
        <v>1.6E-2</v>
      </c>
      <c r="H3" s="27">
        <v>3.7999999999999999E-2</v>
      </c>
      <c r="I3" s="27">
        <v>3.3000000000000002E-2</v>
      </c>
      <c r="J3" s="27">
        <v>1.0999999999999999E-2</v>
      </c>
      <c r="K3" s="27">
        <v>6.5000000000000002E-2</v>
      </c>
      <c r="L3" s="27">
        <v>0.14399999999999999</v>
      </c>
      <c r="M3" s="24">
        <v>10681</v>
      </c>
      <c r="N3" s="27">
        <v>0.67800000000000005</v>
      </c>
      <c r="O3" s="23">
        <v>10629</v>
      </c>
      <c r="P3" s="27">
        <v>0.92200000000000004</v>
      </c>
      <c r="Q3" s="24">
        <v>5590</v>
      </c>
      <c r="R3" s="26">
        <v>0.93899999999999995</v>
      </c>
      <c r="S3" s="27">
        <v>0.56999999999999995</v>
      </c>
      <c r="T3" s="23">
        <v>7361</v>
      </c>
      <c r="U3" s="27">
        <v>0.59299999999999997</v>
      </c>
      <c r="V3" s="27">
        <v>0.28499999999999998</v>
      </c>
      <c r="W3" s="24">
        <v>3402</v>
      </c>
    </row>
    <row r="4" spans="1:23" x14ac:dyDescent="0.25">
      <c r="A4">
        <v>1028</v>
      </c>
      <c r="B4" t="s">
        <v>7</v>
      </c>
      <c r="C4" s="8">
        <v>0.84209999999999996</v>
      </c>
      <c r="D4" s="9">
        <v>209</v>
      </c>
      <c r="E4" s="10">
        <v>0.27789999999999998</v>
      </c>
      <c r="F4" s="9">
        <v>673</v>
      </c>
      <c r="G4" s="10">
        <f>VLOOKUP(A4,'[1]Nonscored Institution'!$A$2:$Y$42,21,FALSE)</f>
        <v>0</v>
      </c>
      <c r="H4" s="10">
        <f>VLOOKUP(A4,'[1]Nonscored Institution'!$A$2:$Y$42,22,FALSE)</f>
        <v>2.9717682020802376E-2</v>
      </c>
      <c r="I4" s="10">
        <f>VLOOKUP(A4,'[1]Nonscored Institution'!$A$2:$Y$42,23,FALSE)</f>
        <v>5.4977711738484397E-2</v>
      </c>
      <c r="J4" s="10">
        <f>VLOOKUP(A4,'[1]Nonscored Institution'!$A$2:$Y$42,24,FALSE)</f>
        <v>5.9435364041604752E-3</v>
      </c>
      <c r="K4" s="10">
        <f>VLOOKUP(A4,'[1]Nonscored Institution'!$A$2:$Y$42,25,FALSE)</f>
        <v>0.18722139673105498</v>
      </c>
      <c r="L4" s="10">
        <v>0.17010000000000003</v>
      </c>
      <c r="M4" s="11">
        <v>535</v>
      </c>
      <c r="N4" s="10">
        <v>0.67620000000000002</v>
      </c>
      <c r="O4" s="9">
        <v>525</v>
      </c>
      <c r="P4" s="10">
        <v>0.88209999999999988</v>
      </c>
      <c r="Q4" s="11">
        <v>263</v>
      </c>
      <c r="R4" s="8">
        <v>0.9215000000000001</v>
      </c>
      <c r="S4" s="10">
        <v>0.5</v>
      </c>
      <c r="T4" s="9">
        <v>382</v>
      </c>
      <c r="U4" s="10">
        <v>0.70829999999999993</v>
      </c>
      <c r="V4" s="10">
        <v>0.35420000000000001</v>
      </c>
      <c r="W4" s="11">
        <v>144</v>
      </c>
    </row>
    <row r="5" spans="1:23" x14ac:dyDescent="0.25">
      <c r="A5">
        <v>1042</v>
      </c>
      <c r="B5" t="s">
        <v>8</v>
      </c>
      <c r="C5" s="8">
        <v>0.96970000000000001</v>
      </c>
      <c r="D5" s="9">
        <v>33</v>
      </c>
      <c r="E5" s="10">
        <v>0.12240000000000001</v>
      </c>
      <c r="F5" s="9">
        <v>49</v>
      </c>
      <c r="G5" s="10">
        <f>VLOOKUP(A5,'[1]Nonscored Institution'!$A$2:$Y$42,21,FALSE)</f>
        <v>0</v>
      </c>
      <c r="H5" s="10">
        <f>VLOOKUP(A5,'[1]Nonscored Institution'!$A$2:$Y$42,22,FALSE)</f>
        <v>4.0816326530612242E-2</v>
      </c>
      <c r="I5" s="10">
        <f>VLOOKUP(A5,'[1]Nonscored Institution'!$A$2:$Y$42,23,FALSE)</f>
        <v>8.1632653061224483E-2</v>
      </c>
      <c r="J5" s="10">
        <f>VLOOKUP(A5,'[1]Nonscored Institution'!$A$2:$Y$42,24,FALSE)</f>
        <v>0</v>
      </c>
      <c r="K5" s="10">
        <f>VLOOKUP(A5,'[1]Nonscored Institution'!$A$2:$Y$42,25,FALSE)</f>
        <v>0</v>
      </c>
      <c r="L5" s="10">
        <v>0.13039999999999999</v>
      </c>
      <c r="M5" s="11">
        <v>46</v>
      </c>
      <c r="N5" s="10">
        <v>9.5199999999999993E-2</v>
      </c>
      <c r="O5" s="9">
        <v>42</v>
      </c>
      <c r="P5" s="10" t="s">
        <v>59</v>
      </c>
      <c r="Q5" s="11" t="s">
        <v>59</v>
      </c>
      <c r="R5" s="8" t="s">
        <v>59</v>
      </c>
      <c r="S5" s="10" t="s">
        <v>59</v>
      </c>
      <c r="T5" s="9" t="s">
        <v>59</v>
      </c>
      <c r="U5" s="10" t="s">
        <v>59</v>
      </c>
      <c r="V5" s="10" t="s">
        <v>59</v>
      </c>
      <c r="W5" s="11" t="s">
        <v>59</v>
      </c>
    </row>
    <row r="6" spans="1:23" x14ac:dyDescent="0.25">
      <c r="A6">
        <v>1058</v>
      </c>
      <c r="B6" t="s">
        <v>13</v>
      </c>
      <c r="C6" s="8">
        <v>0.96879999999999999</v>
      </c>
      <c r="D6" s="9">
        <v>64</v>
      </c>
      <c r="E6" s="10">
        <v>0.2102</v>
      </c>
      <c r="F6" s="9">
        <v>157</v>
      </c>
      <c r="G6" s="10">
        <f>VLOOKUP(A6,'[1]Nonscored Institution'!$A$2:$Y$42,21,FALSE)</f>
        <v>1.2738853503184714E-2</v>
      </c>
      <c r="H6" s="10">
        <f>VLOOKUP(A6,'[1]Nonscored Institution'!$A$2:$Y$42,22,FALSE)</f>
        <v>4.4585987261146494E-2</v>
      </c>
      <c r="I6" s="10">
        <f>VLOOKUP(A6,'[1]Nonscored Institution'!$A$2:$Y$42,23,FALSE)</f>
        <v>2.5477707006369428E-2</v>
      </c>
      <c r="J6" s="10">
        <f>VLOOKUP(A6,'[1]Nonscored Institution'!$A$2:$Y$42,24,FALSE)</f>
        <v>1.9108280254777069E-2</v>
      </c>
      <c r="K6" s="10">
        <f>VLOOKUP(A6,'[1]Nonscored Institution'!$A$2:$Y$42,25,FALSE)</f>
        <v>0.10828025477707007</v>
      </c>
      <c r="L6" s="10">
        <v>8.2200000000000009E-2</v>
      </c>
      <c r="M6" s="11">
        <v>146</v>
      </c>
      <c r="N6" s="10">
        <v>0.57969999999999999</v>
      </c>
      <c r="O6" s="9">
        <v>138</v>
      </c>
      <c r="P6" s="10">
        <v>0.87139999999999995</v>
      </c>
      <c r="Q6" s="11">
        <v>70</v>
      </c>
      <c r="R6" s="8">
        <v>0.9294</v>
      </c>
      <c r="S6" s="10">
        <v>0.54120000000000001</v>
      </c>
      <c r="T6" s="9">
        <v>85</v>
      </c>
      <c r="U6" s="10">
        <v>0.62070000000000003</v>
      </c>
      <c r="V6" s="10">
        <v>0.2414</v>
      </c>
      <c r="W6" s="11">
        <v>29</v>
      </c>
    </row>
    <row r="7" spans="1:23" x14ac:dyDescent="0.25">
      <c r="A7">
        <v>1063</v>
      </c>
      <c r="B7" t="s">
        <v>14</v>
      </c>
      <c r="C7" s="8">
        <v>0.61819999999999997</v>
      </c>
      <c r="D7" s="9">
        <v>55</v>
      </c>
      <c r="E7" s="10">
        <v>0.36840000000000006</v>
      </c>
      <c r="F7" s="9">
        <v>190</v>
      </c>
      <c r="G7" s="10">
        <f>VLOOKUP(A7,'[1]Nonscored Institution'!$A$2:$Y$42,21,FALSE)</f>
        <v>1.0526315789473684E-2</v>
      </c>
      <c r="H7" s="10">
        <f>VLOOKUP(A7,'[1]Nonscored Institution'!$A$2:$Y$42,22,FALSE)</f>
        <v>5.2631578947368418E-2</v>
      </c>
      <c r="I7" s="10">
        <f>VLOOKUP(A7,'[1]Nonscored Institution'!$A$2:$Y$42,23,FALSE)</f>
        <v>8.9473684210526316E-2</v>
      </c>
      <c r="J7" s="10">
        <f>VLOOKUP(A7,'[1]Nonscored Institution'!$A$2:$Y$42,24,FALSE)</f>
        <v>2.6315789473684209E-2</v>
      </c>
      <c r="K7" s="10">
        <f>VLOOKUP(A7,'[1]Nonscored Institution'!$A$2:$Y$42,25,FALSE)</f>
        <v>0.18947368421052632</v>
      </c>
      <c r="L7" s="10">
        <v>0.30230000000000001</v>
      </c>
      <c r="M7" s="11">
        <v>172</v>
      </c>
      <c r="N7" s="10">
        <v>0.68209999999999993</v>
      </c>
      <c r="O7" s="9">
        <v>173</v>
      </c>
      <c r="P7" s="10">
        <v>0.91839999999999999</v>
      </c>
      <c r="Q7" s="11">
        <v>98</v>
      </c>
      <c r="R7" s="8">
        <v>0.87690000000000001</v>
      </c>
      <c r="S7" s="10">
        <v>0.4385</v>
      </c>
      <c r="T7" s="9">
        <v>130</v>
      </c>
      <c r="U7" s="10">
        <v>0.31030000000000002</v>
      </c>
      <c r="V7" s="10">
        <v>8.6199999999999999E-2</v>
      </c>
      <c r="W7" s="11">
        <v>58</v>
      </c>
    </row>
    <row r="8" spans="1:23" x14ac:dyDescent="0.25">
      <c r="A8">
        <v>1102</v>
      </c>
      <c r="B8" t="s">
        <v>15</v>
      </c>
      <c r="C8" s="8">
        <v>0.74519999999999997</v>
      </c>
      <c r="D8" s="9">
        <v>157</v>
      </c>
      <c r="E8" s="10">
        <v>0.37409999999999999</v>
      </c>
      <c r="F8" s="9">
        <v>278</v>
      </c>
      <c r="G8" s="10">
        <f>VLOOKUP(A8,'[1]Nonscored Institution'!$A$2:$Y$42,21,FALSE)</f>
        <v>3.5971223021582732E-2</v>
      </c>
      <c r="H8" s="10">
        <f>VLOOKUP(A8,'[1]Nonscored Institution'!$A$2:$Y$42,22,FALSE)</f>
        <v>4.6762589928057555E-2</v>
      </c>
      <c r="I8" s="10">
        <f>VLOOKUP(A8,'[1]Nonscored Institution'!$A$2:$Y$42,23,FALSE)</f>
        <v>7.9136690647482008E-2</v>
      </c>
      <c r="J8" s="10">
        <f>VLOOKUP(A8,'[1]Nonscored Institution'!$A$2:$Y$42,24,FALSE)</f>
        <v>3.5971223021582736E-3</v>
      </c>
      <c r="K8" s="10">
        <f>VLOOKUP(A8,'[1]Nonscored Institution'!$A$2:$Y$42,25,FALSE)</f>
        <v>0.20863309352517986</v>
      </c>
      <c r="L8" s="10">
        <v>0.125</v>
      </c>
      <c r="M8" s="11">
        <v>232</v>
      </c>
      <c r="N8" s="10">
        <v>0.64290000000000003</v>
      </c>
      <c r="O8" s="9">
        <v>238</v>
      </c>
      <c r="P8" s="10">
        <v>0.92130000000000001</v>
      </c>
      <c r="Q8" s="11">
        <v>127</v>
      </c>
      <c r="R8" s="8">
        <v>0.95030000000000003</v>
      </c>
      <c r="S8" s="10">
        <v>0.59630000000000005</v>
      </c>
      <c r="T8" s="9">
        <v>161</v>
      </c>
      <c r="U8" s="10">
        <v>0.56899999999999995</v>
      </c>
      <c r="V8" s="10">
        <v>0.31030000000000002</v>
      </c>
      <c r="W8" s="11">
        <v>58</v>
      </c>
    </row>
    <row r="9" spans="1:23" x14ac:dyDescent="0.25">
      <c r="A9">
        <v>1121</v>
      </c>
      <c r="B9" t="s">
        <v>16</v>
      </c>
      <c r="C9" s="8">
        <v>0.73530000000000006</v>
      </c>
      <c r="D9" s="9">
        <v>34</v>
      </c>
      <c r="E9" s="10">
        <v>0.29460000000000003</v>
      </c>
      <c r="F9" s="9">
        <v>112</v>
      </c>
      <c r="G9" s="10">
        <f>VLOOKUP(A9,'[1]Nonscored Institution'!$A$2:$Y$42,21,FALSE)</f>
        <v>0</v>
      </c>
      <c r="H9" s="10">
        <f>VLOOKUP(A9,'[1]Nonscored Institution'!$A$2:$Y$42,22,FALSE)</f>
        <v>4.4642857142857144E-2</v>
      </c>
      <c r="I9" s="10">
        <f>VLOOKUP(A9,'[1]Nonscored Institution'!$A$2:$Y$42,23,FALSE)</f>
        <v>2.6785714285714284E-2</v>
      </c>
      <c r="J9" s="10">
        <f>VLOOKUP(A9,'[1]Nonscored Institution'!$A$2:$Y$42,24,FALSE)</f>
        <v>5.3571428571428568E-2</v>
      </c>
      <c r="K9" s="10">
        <f>VLOOKUP(A9,'[1]Nonscored Institution'!$A$2:$Y$42,25,FALSE)</f>
        <v>0.16964285714285715</v>
      </c>
      <c r="L9" s="10">
        <v>0.27839999999999998</v>
      </c>
      <c r="M9" s="11">
        <v>97</v>
      </c>
      <c r="N9" s="10">
        <v>0.59570000000000001</v>
      </c>
      <c r="O9" s="9">
        <v>94</v>
      </c>
      <c r="P9" s="10">
        <v>0.89579999999999993</v>
      </c>
      <c r="Q9" s="11">
        <v>48</v>
      </c>
      <c r="R9" s="8">
        <v>0.98329999999999995</v>
      </c>
      <c r="S9" s="10">
        <v>0.68330000000000002</v>
      </c>
      <c r="T9" s="9">
        <v>60</v>
      </c>
      <c r="U9" s="10">
        <v>0.52939999999999998</v>
      </c>
      <c r="V9" s="10">
        <v>0.2059</v>
      </c>
      <c r="W9" s="11">
        <v>34</v>
      </c>
    </row>
    <row r="10" spans="1:23" x14ac:dyDescent="0.25">
      <c r="A10">
        <v>1146</v>
      </c>
      <c r="B10" t="s">
        <v>17</v>
      </c>
      <c r="C10" s="8">
        <v>0.67569999999999997</v>
      </c>
      <c r="D10" s="9">
        <v>37</v>
      </c>
      <c r="E10" s="10">
        <v>0.28070000000000001</v>
      </c>
      <c r="F10" s="9">
        <v>114</v>
      </c>
      <c r="G10" s="10">
        <f>VLOOKUP(A10,'[1]Nonscored Institution'!$A$2:$Y$42,21,FALSE)</f>
        <v>0</v>
      </c>
      <c r="H10" s="10">
        <f>VLOOKUP(A10,'[1]Nonscored Institution'!$A$2:$Y$42,22,FALSE)</f>
        <v>3.5087719298245612E-2</v>
      </c>
      <c r="I10" s="10">
        <f>VLOOKUP(A10,'[1]Nonscored Institution'!$A$2:$Y$42,23,FALSE)</f>
        <v>3.5087719298245612E-2</v>
      </c>
      <c r="J10" s="10">
        <f>VLOOKUP(A10,'[1]Nonscored Institution'!$A$2:$Y$42,24,FALSE)</f>
        <v>8.771929824561403E-3</v>
      </c>
      <c r="K10" s="10">
        <f>VLOOKUP(A10,'[1]Nonscored Institution'!$A$2:$Y$42,25,FALSE)</f>
        <v>0.20175438596491227</v>
      </c>
      <c r="L10" s="10">
        <v>0.12039999999999999</v>
      </c>
      <c r="M10" s="11">
        <v>108</v>
      </c>
      <c r="N10" s="10">
        <v>0.73150000000000004</v>
      </c>
      <c r="O10" s="9">
        <v>108</v>
      </c>
      <c r="P10" s="10">
        <v>0.95379999999999998</v>
      </c>
      <c r="Q10" s="11">
        <v>65</v>
      </c>
      <c r="R10" s="8">
        <v>0.94680000000000009</v>
      </c>
      <c r="S10" s="10">
        <v>0.67019999999999991</v>
      </c>
      <c r="T10" s="9">
        <v>94</v>
      </c>
      <c r="U10" s="10">
        <v>0.6470999999999999</v>
      </c>
      <c r="V10" s="10">
        <v>0.26469999999999999</v>
      </c>
      <c r="W10" s="11">
        <v>34</v>
      </c>
    </row>
    <row r="11" spans="1:23" x14ac:dyDescent="0.25">
      <c r="A11">
        <v>1161</v>
      </c>
      <c r="B11" t="s">
        <v>18</v>
      </c>
      <c r="C11" s="8">
        <v>0.84799999999999998</v>
      </c>
      <c r="D11" s="9">
        <v>171</v>
      </c>
      <c r="E11" s="10">
        <v>0.37290000000000001</v>
      </c>
      <c r="F11" s="9">
        <v>936</v>
      </c>
      <c r="G11" s="10">
        <f>VLOOKUP(A11,'[1]Nonscored Institution'!$A$2:$Y$42,21,FALSE)</f>
        <v>0.18162393162393162</v>
      </c>
      <c r="H11" s="10">
        <f>VLOOKUP(A11,'[1]Nonscored Institution'!$A$2:$Y$42,22,FALSE)</f>
        <v>5.6623931623931624E-2</v>
      </c>
      <c r="I11" s="10">
        <f>VLOOKUP(A11,'[1]Nonscored Institution'!$A$2:$Y$42,23,FALSE)</f>
        <v>5.7692307692307696E-2</v>
      </c>
      <c r="J11" s="10">
        <f>VLOOKUP(A11,'[1]Nonscored Institution'!$A$2:$Y$42,24,FALSE)</f>
        <v>2.1367521367521368E-2</v>
      </c>
      <c r="K11" s="10">
        <f>VLOOKUP(A11,'[1]Nonscored Institution'!$A$2:$Y$42,25,FALSE)</f>
        <v>5.5555555555555552E-2</v>
      </c>
      <c r="L11" s="10">
        <v>0.13750000000000001</v>
      </c>
      <c r="M11" s="11">
        <v>662</v>
      </c>
      <c r="N11" s="10">
        <v>0.80510000000000004</v>
      </c>
      <c r="O11" s="9">
        <v>672</v>
      </c>
      <c r="P11" s="10">
        <v>0.89749999999999996</v>
      </c>
      <c r="Q11" s="11">
        <v>478</v>
      </c>
      <c r="R11" s="8">
        <v>0.95629999999999993</v>
      </c>
      <c r="S11" s="10">
        <v>0.62229999999999996</v>
      </c>
      <c r="T11" s="9">
        <v>458</v>
      </c>
      <c r="U11" s="10">
        <v>0.69959999999999989</v>
      </c>
      <c r="V11" s="10">
        <v>0.39929999999999999</v>
      </c>
      <c r="W11" s="11">
        <v>273</v>
      </c>
    </row>
    <row r="12" spans="1:23" x14ac:dyDescent="0.25">
      <c r="A12">
        <v>1198</v>
      </c>
      <c r="B12" t="s">
        <v>19</v>
      </c>
      <c r="C12" s="8">
        <v>0.75730000000000008</v>
      </c>
      <c r="D12" s="9">
        <v>412</v>
      </c>
      <c r="E12" s="10">
        <v>0.28170000000000001</v>
      </c>
      <c r="F12" s="9">
        <v>671</v>
      </c>
      <c r="G12" s="10">
        <f>VLOOKUP(A12,'[1]Nonscored Institution'!$A$2:$Y$42,21,FALSE)</f>
        <v>0</v>
      </c>
      <c r="H12" s="10">
        <f>VLOOKUP(A12,'[1]Nonscored Institution'!$A$2:$Y$42,22,FALSE)</f>
        <v>3.129657228017884E-2</v>
      </c>
      <c r="I12" s="10">
        <f>VLOOKUP(A12,'[1]Nonscored Institution'!$A$2:$Y$42,23,FALSE)</f>
        <v>2.6825633383010434E-2</v>
      </c>
      <c r="J12" s="10">
        <f>VLOOKUP(A12,'[1]Nonscored Institution'!$A$2:$Y$42,24,FALSE)</f>
        <v>4.4709388971684054E-3</v>
      </c>
      <c r="K12" s="10">
        <f>VLOOKUP(A12,'[1]Nonscored Institution'!$A$2:$Y$42,25,FALSE)</f>
        <v>0.21907600596125187</v>
      </c>
      <c r="L12" s="10">
        <v>2.7900000000000001E-2</v>
      </c>
      <c r="M12" s="11">
        <v>609</v>
      </c>
      <c r="N12" s="10">
        <v>0.5726</v>
      </c>
      <c r="O12" s="9">
        <v>606</v>
      </c>
      <c r="P12" s="10">
        <v>0.92689999999999995</v>
      </c>
      <c r="Q12" s="11">
        <v>260</v>
      </c>
      <c r="R12" s="8">
        <v>0.9627</v>
      </c>
      <c r="S12" s="10">
        <v>0.60450000000000004</v>
      </c>
      <c r="T12" s="9">
        <v>402</v>
      </c>
      <c r="U12" s="10">
        <v>0.57640000000000002</v>
      </c>
      <c r="V12" s="10">
        <v>0.28470000000000001</v>
      </c>
      <c r="W12" s="11">
        <v>144</v>
      </c>
    </row>
    <row r="13" spans="1:23" x14ac:dyDescent="0.25">
      <c r="A13">
        <v>1230</v>
      </c>
      <c r="B13" t="s">
        <v>20</v>
      </c>
      <c r="C13" s="8">
        <v>0.96689999999999998</v>
      </c>
      <c r="D13" s="9">
        <v>121</v>
      </c>
      <c r="E13" s="10">
        <v>0.3</v>
      </c>
      <c r="F13" s="9">
        <v>260</v>
      </c>
      <c r="G13" s="10">
        <f>VLOOKUP(A13,'[1]Nonscored Institution'!$A$2:$Y$42,21,FALSE)</f>
        <v>0</v>
      </c>
      <c r="H13" s="10">
        <f>VLOOKUP(A13,'[1]Nonscored Institution'!$A$2:$Y$42,22,FALSE)</f>
        <v>0.05</v>
      </c>
      <c r="I13" s="10">
        <f>VLOOKUP(A13,'[1]Nonscored Institution'!$A$2:$Y$42,23,FALSE)</f>
        <v>3.8461538461538464E-2</v>
      </c>
      <c r="J13" s="10">
        <f>VLOOKUP(A13,'[1]Nonscored Institution'!$A$2:$Y$42,24,FALSE)</f>
        <v>1.5384615384615385E-2</v>
      </c>
      <c r="K13" s="10">
        <f>VLOOKUP(A13,'[1]Nonscored Institution'!$A$2:$Y$42,25,FALSE)</f>
        <v>0.19615384615384615</v>
      </c>
      <c r="L13" s="10">
        <v>0.4</v>
      </c>
      <c r="M13" s="11">
        <v>255</v>
      </c>
      <c r="N13" s="10">
        <v>0.73409999999999997</v>
      </c>
      <c r="O13" s="9">
        <v>252</v>
      </c>
      <c r="P13" s="10">
        <v>0.95420000000000005</v>
      </c>
      <c r="Q13" s="11">
        <v>153</v>
      </c>
      <c r="R13" s="8">
        <v>0.93779999999999997</v>
      </c>
      <c r="S13" s="10">
        <v>0.5907</v>
      </c>
      <c r="T13" s="9">
        <v>193</v>
      </c>
      <c r="U13" s="10">
        <v>0.53010000000000002</v>
      </c>
      <c r="V13" s="10">
        <v>0.16870000000000002</v>
      </c>
      <c r="W13" s="11">
        <v>83</v>
      </c>
    </row>
    <row r="14" spans="1:23" x14ac:dyDescent="0.25">
      <c r="A14">
        <v>1232</v>
      </c>
      <c r="B14" t="s">
        <v>21</v>
      </c>
      <c r="C14" s="8">
        <v>0.86360000000000003</v>
      </c>
      <c r="D14" s="9">
        <v>22</v>
      </c>
      <c r="E14" s="10">
        <v>6.25E-2</v>
      </c>
      <c r="F14" s="9">
        <v>48</v>
      </c>
      <c r="G14" s="10">
        <f>VLOOKUP(A14,'[1]Nonscored Institution'!$A$2:$Y$42,21,FALSE)</f>
        <v>4.1666666666666664E-2</v>
      </c>
      <c r="H14" s="10">
        <f>VLOOKUP(A14,'[1]Nonscored Institution'!$A$2:$Y$42,22,FALSE)</f>
        <v>0</v>
      </c>
      <c r="I14" s="10">
        <f>VLOOKUP(A14,'[1]Nonscored Institution'!$A$2:$Y$42,23,FALSE)</f>
        <v>2.0833333333333332E-2</v>
      </c>
      <c r="J14" s="10">
        <f>VLOOKUP(A14,'[1]Nonscored Institution'!$A$2:$Y$42,24,FALSE)</f>
        <v>0</v>
      </c>
      <c r="K14" s="10">
        <f>VLOOKUP(A14,'[1]Nonscored Institution'!$A$2:$Y$42,25,FALSE)</f>
        <v>0</v>
      </c>
      <c r="L14" s="10">
        <v>0</v>
      </c>
      <c r="M14" s="11">
        <v>23</v>
      </c>
      <c r="N14" s="10">
        <v>0.45450000000000002</v>
      </c>
      <c r="O14" s="9">
        <v>22</v>
      </c>
      <c r="P14" s="10" t="s">
        <v>59</v>
      </c>
      <c r="Q14" s="11" t="s">
        <v>59</v>
      </c>
      <c r="R14" s="8">
        <v>0.84620000000000006</v>
      </c>
      <c r="S14" s="10">
        <v>0.15380000000000002</v>
      </c>
      <c r="T14" s="9">
        <v>13</v>
      </c>
      <c r="U14" s="10" t="s">
        <v>59</v>
      </c>
      <c r="V14" s="10" t="s">
        <v>59</v>
      </c>
      <c r="W14" s="11" t="s">
        <v>59</v>
      </c>
    </row>
    <row r="15" spans="1:23" x14ac:dyDescent="0.25">
      <c r="A15">
        <v>1345</v>
      </c>
      <c r="B15" t="s">
        <v>22</v>
      </c>
      <c r="C15" s="8">
        <v>0.8286</v>
      </c>
      <c r="D15" s="9">
        <v>70</v>
      </c>
      <c r="E15" s="10">
        <v>0.20749999999999999</v>
      </c>
      <c r="F15" s="9">
        <v>106</v>
      </c>
      <c r="G15" s="10">
        <f>VLOOKUP(A15,'[1]Nonscored Institution'!$A$2:$Y$42,21,FALSE)</f>
        <v>0.17924528301886791</v>
      </c>
      <c r="H15" s="10">
        <f>VLOOKUP(A15,'[1]Nonscored Institution'!$A$2:$Y$42,22,FALSE)</f>
        <v>9.433962264150943E-3</v>
      </c>
      <c r="I15" s="10">
        <f>VLOOKUP(A15,'[1]Nonscored Institution'!$A$2:$Y$42,23,FALSE)</f>
        <v>9.433962264150943E-3</v>
      </c>
      <c r="J15" s="10">
        <f>VLOOKUP(A15,'[1]Nonscored Institution'!$A$2:$Y$42,24,FALSE)</f>
        <v>9.433962264150943E-3</v>
      </c>
      <c r="K15" s="10">
        <f>VLOOKUP(A15,'[1]Nonscored Institution'!$A$2:$Y$42,25,FALSE)</f>
        <v>0</v>
      </c>
      <c r="L15" s="10">
        <v>3.4099999999999998E-2</v>
      </c>
      <c r="M15" s="11">
        <v>88</v>
      </c>
      <c r="N15" s="10">
        <v>0.4</v>
      </c>
      <c r="O15" s="9">
        <v>85</v>
      </c>
      <c r="P15" s="10">
        <v>0.76469999999999994</v>
      </c>
      <c r="Q15" s="11">
        <v>17</v>
      </c>
      <c r="R15" s="8">
        <v>0.91180000000000005</v>
      </c>
      <c r="S15" s="10">
        <v>0.44119999999999998</v>
      </c>
      <c r="T15" s="9">
        <v>34</v>
      </c>
      <c r="U15" s="10">
        <v>0.76919999999999999</v>
      </c>
      <c r="V15" s="10">
        <v>0.15380000000000002</v>
      </c>
      <c r="W15" s="11">
        <v>13</v>
      </c>
    </row>
    <row r="16" spans="1:23" x14ac:dyDescent="0.25">
      <c r="A16">
        <v>1371</v>
      </c>
      <c r="B16" t="s">
        <v>23</v>
      </c>
      <c r="C16" s="8">
        <v>0.8649</v>
      </c>
      <c r="D16" s="9">
        <v>37</v>
      </c>
      <c r="E16" s="10">
        <v>0.15</v>
      </c>
      <c r="F16" s="9">
        <v>100</v>
      </c>
      <c r="G16" s="10">
        <f>VLOOKUP(A16,'[1]Nonscored Institution'!$A$2:$Y$42,21,FALSE)</f>
        <v>0.08</v>
      </c>
      <c r="H16" s="10">
        <f>VLOOKUP(A16,'[1]Nonscored Institution'!$A$2:$Y$42,22,FALSE)</f>
        <v>0.05</v>
      </c>
      <c r="I16" s="10">
        <f>VLOOKUP(A16,'[1]Nonscored Institution'!$A$2:$Y$42,23,FALSE)</f>
        <v>0.02</v>
      </c>
      <c r="J16" s="10">
        <f>VLOOKUP(A16,'[1]Nonscored Institution'!$A$2:$Y$42,24,FALSE)</f>
        <v>0</v>
      </c>
      <c r="K16" s="10">
        <f>VLOOKUP(A16,'[1]Nonscored Institution'!$A$2:$Y$42,25,FALSE)</f>
        <v>0</v>
      </c>
      <c r="L16" s="10">
        <v>2.41E-2</v>
      </c>
      <c r="M16" s="11">
        <v>83</v>
      </c>
      <c r="N16" s="10">
        <v>0.49399999999999999</v>
      </c>
      <c r="O16" s="9">
        <v>83</v>
      </c>
      <c r="P16" s="10">
        <v>0.96</v>
      </c>
      <c r="Q16" s="11">
        <v>25</v>
      </c>
      <c r="R16" s="8">
        <v>1</v>
      </c>
      <c r="S16" s="10">
        <v>0.60980000000000001</v>
      </c>
      <c r="T16" s="9">
        <v>41</v>
      </c>
      <c r="U16" s="10">
        <v>0.55559999999999998</v>
      </c>
      <c r="V16" s="10">
        <v>0.25929999999999997</v>
      </c>
      <c r="W16" s="11">
        <v>27</v>
      </c>
    </row>
    <row r="17" spans="1:23" x14ac:dyDescent="0.25">
      <c r="A17">
        <v>1401</v>
      </c>
      <c r="B17" t="s">
        <v>24</v>
      </c>
      <c r="C17" s="8">
        <v>0.81879999999999997</v>
      </c>
      <c r="D17" s="9">
        <v>320</v>
      </c>
      <c r="E17" s="10">
        <v>0.19920000000000002</v>
      </c>
      <c r="F17" s="9">
        <v>517</v>
      </c>
      <c r="G17" s="10">
        <f>VLOOKUP(A17,'[1]Nonscored Institution'!$A$2:$Y$42,21,FALSE)</f>
        <v>2.5145067698259187E-2</v>
      </c>
      <c r="H17" s="10">
        <f>VLOOKUP(A17,'[1]Nonscored Institution'!$A$2:$Y$42,22,FALSE)</f>
        <v>4.4487427466150871E-2</v>
      </c>
      <c r="I17" s="10">
        <f>VLOOKUP(A17,'[1]Nonscored Institution'!$A$2:$Y$42,23,FALSE)</f>
        <v>1.7408123791102514E-2</v>
      </c>
      <c r="J17" s="10">
        <f>VLOOKUP(A17,'[1]Nonscored Institution'!$A$2:$Y$42,24,FALSE)</f>
        <v>1.3539651837524178E-2</v>
      </c>
      <c r="K17" s="10">
        <f>VLOOKUP(A17,'[1]Nonscored Institution'!$A$2:$Y$42,25,FALSE)</f>
        <v>9.8646034816247577E-2</v>
      </c>
      <c r="L17" s="10">
        <v>7.8700000000000006E-2</v>
      </c>
      <c r="M17" s="11">
        <v>432</v>
      </c>
      <c r="N17" s="10">
        <v>0.45090000000000002</v>
      </c>
      <c r="O17" s="9">
        <v>428</v>
      </c>
      <c r="P17" s="10">
        <v>0.87409999999999999</v>
      </c>
      <c r="Q17" s="11">
        <v>135</v>
      </c>
      <c r="R17" s="8">
        <v>0.86849999999999994</v>
      </c>
      <c r="S17" s="10">
        <v>0.37560000000000004</v>
      </c>
      <c r="T17" s="9">
        <v>213</v>
      </c>
      <c r="U17" s="10">
        <v>0.622</v>
      </c>
      <c r="V17" s="10">
        <v>0.25609999999999999</v>
      </c>
      <c r="W17" s="11">
        <v>82</v>
      </c>
    </row>
    <row r="18" spans="1:23" x14ac:dyDescent="0.25">
      <c r="A18">
        <v>1408</v>
      </c>
      <c r="B18" t="s">
        <v>25</v>
      </c>
      <c r="C18" s="8">
        <v>0.9375</v>
      </c>
      <c r="D18" s="9">
        <v>80</v>
      </c>
      <c r="E18" s="10">
        <v>7.0199999999999999E-2</v>
      </c>
      <c r="F18" s="9">
        <v>228</v>
      </c>
      <c r="G18" s="10">
        <f>VLOOKUP(A18,'[1]Nonscored Institution'!$A$2:$Y$42,21,FALSE)</f>
        <v>0</v>
      </c>
      <c r="H18" s="10">
        <f>VLOOKUP(A18,'[1]Nonscored Institution'!$A$2:$Y$42,22,FALSE)</f>
        <v>1.7543859649122806E-2</v>
      </c>
      <c r="I18" s="10">
        <f>VLOOKUP(A18,'[1]Nonscored Institution'!$A$2:$Y$42,23,FALSE)</f>
        <v>5.2631578947368418E-2</v>
      </c>
      <c r="J18" s="10">
        <f>VLOOKUP(A18,'[1]Nonscored Institution'!$A$2:$Y$42,24,FALSE)</f>
        <v>0</v>
      </c>
      <c r="K18" s="10">
        <f>VLOOKUP(A18,'[1]Nonscored Institution'!$A$2:$Y$42,25,FALSE)</f>
        <v>0</v>
      </c>
      <c r="L18" s="10">
        <v>3.1800000000000002E-2</v>
      </c>
      <c r="M18" s="11">
        <v>220</v>
      </c>
      <c r="N18" s="10">
        <v>0.56820000000000004</v>
      </c>
      <c r="O18" s="9">
        <v>220</v>
      </c>
      <c r="P18" s="10">
        <v>0.89769999999999994</v>
      </c>
      <c r="Q18" s="11">
        <v>88</v>
      </c>
      <c r="R18" s="8">
        <v>0.92540000000000011</v>
      </c>
      <c r="S18" s="10">
        <v>0.50749999999999995</v>
      </c>
      <c r="T18" s="9">
        <v>134</v>
      </c>
      <c r="U18" s="10">
        <v>0.61539999999999995</v>
      </c>
      <c r="V18" s="10">
        <v>0.21149999999999999</v>
      </c>
      <c r="W18" s="11">
        <v>52</v>
      </c>
    </row>
    <row r="19" spans="1:23" x14ac:dyDescent="0.25">
      <c r="A19">
        <v>1449</v>
      </c>
      <c r="B19" t="s">
        <v>26</v>
      </c>
      <c r="C19" s="8">
        <v>0.75859999999999994</v>
      </c>
      <c r="D19" s="9">
        <v>29</v>
      </c>
      <c r="E19" s="10">
        <v>3.4500000000000003E-2</v>
      </c>
      <c r="F19" s="9">
        <v>29</v>
      </c>
      <c r="G19" s="10">
        <f>VLOOKUP(A19,'[1]Nonscored Institution'!$A$2:$Y$42,21,FALSE)</f>
        <v>0</v>
      </c>
      <c r="H19" s="10">
        <f>VLOOKUP(A19,'[1]Nonscored Institution'!$A$2:$Y$42,22,FALSE)</f>
        <v>0</v>
      </c>
      <c r="I19" s="10">
        <f>VLOOKUP(A19,'[1]Nonscored Institution'!$A$2:$Y$42,23,FALSE)</f>
        <v>3.4482758620689655E-2</v>
      </c>
      <c r="J19" s="10">
        <f>VLOOKUP(A19,'[1]Nonscored Institution'!$A$2:$Y$42,24,FALSE)</f>
        <v>0</v>
      </c>
      <c r="K19" s="10">
        <f>VLOOKUP(A19,'[1]Nonscored Institution'!$A$2:$Y$42,25,FALSE)</f>
        <v>0</v>
      </c>
      <c r="L19" s="10">
        <v>0</v>
      </c>
      <c r="M19" s="11">
        <v>29</v>
      </c>
      <c r="N19" s="10">
        <v>0.79310000000000003</v>
      </c>
      <c r="O19" s="9">
        <v>29</v>
      </c>
      <c r="P19" s="10">
        <v>0.93330000000000002</v>
      </c>
      <c r="Q19" s="11">
        <v>15</v>
      </c>
      <c r="R19" s="8">
        <v>0.81819999999999993</v>
      </c>
      <c r="S19" s="10">
        <v>0.68180000000000007</v>
      </c>
      <c r="T19" s="9">
        <v>22</v>
      </c>
      <c r="U19" s="10" t="s">
        <v>59</v>
      </c>
      <c r="V19" s="10" t="s">
        <v>59</v>
      </c>
      <c r="W19" s="11" t="s">
        <v>59</v>
      </c>
    </row>
    <row r="20" spans="1:23" x14ac:dyDescent="0.25">
      <c r="A20">
        <v>1454</v>
      </c>
      <c r="B20" t="s">
        <v>27</v>
      </c>
      <c r="C20" s="8">
        <v>0.82540000000000002</v>
      </c>
      <c r="D20" s="9">
        <v>63</v>
      </c>
      <c r="E20" s="10">
        <v>0.18479999999999999</v>
      </c>
      <c r="F20" s="9">
        <v>92</v>
      </c>
      <c r="G20" s="10">
        <f>VLOOKUP(A20,'[1]Nonscored Institution'!$A$2:$Y$42,21,FALSE)</f>
        <v>4.3478260869565216E-2</v>
      </c>
      <c r="H20" s="10">
        <f>VLOOKUP(A20,'[1]Nonscored Institution'!$A$2:$Y$42,22,FALSE)</f>
        <v>7.6086956521739135E-2</v>
      </c>
      <c r="I20" s="10">
        <f>VLOOKUP(A20,'[1]Nonscored Institution'!$A$2:$Y$42,23,FALSE)</f>
        <v>2.1739130434782608E-2</v>
      </c>
      <c r="J20" s="10">
        <f>VLOOKUP(A20,'[1]Nonscored Institution'!$A$2:$Y$42,24,FALSE)</f>
        <v>4.3478260869565216E-2</v>
      </c>
      <c r="K20" s="10">
        <f>VLOOKUP(A20,'[1]Nonscored Institution'!$A$2:$Y$42,25,FALSE)</f>
        <v>0</v>
      </c>
      <c r="L20" s="10">
        <v>9.0899999999999995E-2</v>
      </c>
      <c r="M20" s="11">
        <v>77</v>
      </c>
      <c r="N20" s="10">
        <v>0.6765000000000001</v>
      </c>
      <c r="O20" s="9">
        <v>68</v>
      </c>
      <c r="P20" s="10">
        <v>0.78129999999999999</v>
      </c>
      <c r="Q20" s="11">
        <v>32</v>
      </c>
      <c r="R20" s="8">
        <v>0.96</v>
      </c>
      <c r="S20" s="10">
        <v>0.6</v>
      </c>
      <c r="T20" s="9">
        <v>50</v>
      </c>
      <c r="U20" s="10">
        <v>0.64290000000000003</v>
      </c>
      <c r="V20" s="10">
        <v>0.25</v>
      </c>
      <c r="W20" s="11">
        <v>28</v>
      </c>
    </row>
    <row r="21" spans="1:23" x14ac:dyDescent="0.25">
      <c r="A21">
        <v>1455</v>
      </c>
      <c r="B21" t="s">
        <v>28</v>
      </c>
      <c r="C21" s="8" t="s">
        <v>59</v>
      </c>
      <c r="D21" s="9" t="s">
        <v>59</v>
      </c>
      <c r="E21" s="10">
        <v>0</v>
      </c>
      <c r="F21" s="9">
        <v>44</v>
      </c>
      <c r="G21" s="10">
        <f>VLOOKUP(A21,'[1]Nonscored Institution'!$A$2:$Y$42,21,FALSE)</f>
        <v>0</v>
      </c>
      <c r="H21" s="10">
        <f>VLOOKUP(A21,'[1]Nonscored Institution'!$A$2:$Y$42,22,FALSE)</f>
        <v>0</v>
      </c>
      <c r="I21" s="10">
        <f>VLOOKUP(A21,'[1]Nonscored Institution'!$A$2:$Y$42,23,FALSE)</f>
        <v>0</v>
      </c>
      <c r="J21" s="10">
        <f>VLOOKUP(A21,'[1]Nonscored Institution'!$A$2:$Y$42,24,FALSE)</f>
        <v>0</v>
      </c>
      <c r="K21" s="10">
        <f>VLOOKUP(A21,'[1]Nonscored Institution'!$A$2:$Y$42,25,FALSE)</f>
        <v>0</v>
      </c>
      <c r="L21" s="10">
        <v>0.38640000000000002</v>
      </c>
      <c r="M21" s="11">
        <v>44</v>
      </c>
      <c r="N21" s="10">
        <v>0.81400000000000006</v>
      </c>
      <c r="O21" s="9">
        <v>43</v>
      </c>
      <c r="P21" s="10">
        <v>0.97140000000000004</v>
      </c>
      <c r="Q21" s="11">
        <v>35</v>
      </c>
      <c r="R21" s="8">
        <v>0.94590000000000007</v>
      </c>
      <c r="S21" s="10">
        <v>0.59460000000000002</v>
      </c>
      <c r="T21" s="9">
        <v>37</v>
      </c>
      <c r="U21" s="10" t="s">
        <v>59</v>
      </c>
      <c r="V21" s="10" t="s">
        <v>59</v>
      </c>
      <c r="W21" s="11" t="s">
        <v>59</v>
      </c>
    </row>
    <row r="22" spans="1:23" x14ac:dyDescent="0.25">
      <c r="A22">
        <v>1459</v>
      </c>
      <c r="B22" t="s">
        <v>29</v>
      </c>
      <c r="C22" s="8">
        <v>0.69400000000000006</v>
      </c>
      <c r="D22" s="9">
        <v>402</v>
      </c>
      <c r="E22" s="10">
        <v>0.37390000000000001</v>
      </c>
      <c r="F22" s="9">
        <v>920</v>
      </c>
      <c r="G22" s="10">
        <f>VLOOKUP(A22,'[1]Nonscored Institution'!$A$2:$Y$42,21,FALSE)</f>
        <v>1.5217391304347827E-2</v>
      </c>
      <c r="H22" s="10">
        <f>VLOOKUP(A22,'[1]Nonscored Institution'!$A$2:$Y$42,22,FALSE)</f>
        <v>2.0652173913043477E-2</v>
      </c>
      <c r="I22" s="10">
        <f>VLOOKUP(A22,'[1]Nonscored Institution'!$A$2:$Y$42,23,FALSE)</f>
        <v>1.3043478260869565E-2</v>
      </c>
      <c r="J22" s="10">
        <f>VLOOKUP(A22,'[1]Nonscored Institution'!$A$2:$Y$42,24,FALSE)</f>
        <v>7.6086956521739134E-3</v>
      </c>
      <c r="K22" s="10">
        <f>VLOOKUP(A22,'[1]Nonscored Institution'!$A$2:$Y$42,25,FALSE)</f>
        <v>0.31739130434782609</v>
      </c>
      <c r="L22" s="10">
        <v>0.27210000000000001</v>
      </c>
      <c r="M22" s="11">
        <v>463</v>
      </c>
      <c r="N22" s="10">
        <v>0.71930000000000005</v>
      </c>
      <c r="O22" s="9">
        <v>570</v>
      </c>
      <c r="P22" s="10">
        <v>0.95180000000000009</v>
      </c>
      <c r="Q22" s="11">
        <v>332</v>
      </c>
      <c r="R22" s="8">
        <v>0.9667</v>
      </c>
      <c r="S22" s="10">
        <v>0.64610000000000001</v>
      </c>
      <c r="T22" s="9">
        <v>421</v>
      </c>
      <c r="U22" s="10">
        <v>0.53659999999999997</v>
      </c>
      <c r="V22" s="10">
        <v>0.2341</v>
      </c>
      <c r="W22" s="11">
        <v>205</v>
      </c>
    </row>
    <row r="23" spans="1:23" x14ac:dyDescent="0.25">
      <c r="A23">
        <v>1466</v>
      </c>
      <c r="B23" t="s">
        <v>30</v>
      </c>
      <c r="C23" s="8">
        <v>0.72420000000000007</v>
      </c>
      <c r="D23" s="9">
        <v>707</v>
      </c>
      <c r="E23" s="10">
        <v>0.1759</v>
      </c>
      <c r="F23" s="9">
        <v>1046</v>
      </c>
      <c r="G23" s="10">
        <f>VLOOKUP(A23,'[1]Nonscored Institution'!$A$2:$Y$42,21,FALSE)</f>
        <v>3.8240917782026767E-3</v>
      </c>
      <c r="H23" s="10">
        <f>VLOOKUP(A23,'[1]Nonscored Institution'!$A$2:$Y$42,22,FALSE)</f>
        <v>4.0152963671128104E-2</v>
      </c>
      <c r="I23" s="10">
        <f>VLOOKUP(A23,'[1]Nonscored Institution'!$A$2:$Y$42,23,FALSE)</f>
        <v>4.0152963671128104E-2</v>
      </c>
      <c r="J23" s="10">
        <f>VLOOKUP(A23,'[1]Nonscored Institution'!$A$2:$Y$42,24,FALSE)</f>
        <v>1.338432122370937E-2</v>
      </c>
      <c r="K23" s="10">
        <f>VLOOKUP(A23,'[1]Nonscored Institution'!$A$2:$Y$42,25,FALSE)</f>
        <v>7.8393881453154873E-2</v>
      </c>
      <c r="L23" s="10">
        <v>0.13949999999999999</v>
      </c>
      <c r="M23" s="11">
        <v>1018</v>
      </c>
      <c r="N23" s="10">
        <v>0.7631</v>
      </c>
      <c r="O23" s="9">
        <v>933</v>
      </c>
      <c r="P23" s="10">
        <v>0.94030000000000002</v>
      </c>
      <c r="Q23" s="11">
        <v>519</v>
      </c>
      <c r="R23" s="8">
        <v>0.95090000000000008</v>
      </c>
      <c r="S23" s="10">
        <v>0.6371</v>
      </c>
      <c r="T23" s="9">
        <v>733</v>
      </c>
      <c r="U23" s="10">
        <v>0.56389999999999996</v>
      </c>
      <c r="V23" s="10">
        <v>0.26229999999999998</v>
      </c>
      <c r="W23" s="11">
        <v>305</v>
      </c>
    </row>
    <row r="24" spans="1:23" x14ac:dyDescent="0.25">
      <c r="A24" s="1">
        <v>1469</v>
      </c>
      <c r="B24" t="s">
        <v>31</v>
      </c>
      <c r="C24" s="8">
        <v>0.87879999999999991</v>
      </c>
      <c r="D24" s="9">
        <v>66</v>
      </c>
      <c r="E24" s="10">
        <v>4.24E-2</v>
      </c>
      <c r="F24" s="9">
        <v>118</v>
      </c>
      <c r="G24" s="10">
        <f>VLOOKUP(A24,'[1]Nonscored Institution'!$A$2:$Y$42,21,FALSE)</f>
        <v>0</v>
      </c>
      <c r="H24" s="10">
        <f>VLOOKUP(A24,'[1]Nonscored Institution'!$A$2:$Y$42,22,FALSE)</f>
        <v>1.6949152542372881E-2</v>
      </c>
      <c r="I24" s="10">
        <f>VLOOKUP(A24,'[1]Nonscored Institution'!$A$2:$Y$42,23,FALSE)</f>
        <v>2.5423728813559324E-2</v>
      </c>
      <c r="J24" s="10">
        <f>VLOOKUP(A24,'[1]Nonscored Institution'!$A$2:$Y$42,24,FALSE)</f>
        <v>0</v>
      </c>
      <c r="K24" s="10">
        <f>VLOOKUP(A24,'[1]Nonscored Institution'!$A$2:$Y$42,25,FALSE)</f>
        <v>0</v>
      </c>
      <c r="L24" s="10">
        <v>2.75E-2</v>
      </c>
      <c r="M24" s="11">
        <v>109</v>
      </c>
      <c r="N24" s="10">
        <v>0.59810000000000008</v>
      </c>
      <c r="O24" s="9">
        <v>107</v>
      </c>
      <c r="P24" s="10">
        <v>0.93480000000000008</v>
      </c>
      <c r="Q24" s="11">
        <v>46</v>
      </c>
      <c r="R24" s="8">
        <v>0.97299999999999998</v>
      </c>
      <c r="S24" s="10">
        <v>0.70269999999999999</v>
      </c>
      <c r="T24" s="9">
        <v>74</v>
      </c>
      <c r="U24" s="10">
        <v>0.5</v>
      </c>
      <c r="V24" s="10">
        <v>0.20829999999999999</v>
      </c>
      <c r="W24" s="11">
        <v>24</v>
      </c>
    </row>
    <row r="25" spans="1:23" x14ac:dyDescent="0.25">
      <c r="A25">
        <v>1660</v>
      </c>
      <c r="B25" t="s">
        <v>32</v>
      </c>
      <c r="C25" s="8" t="s">
        <v>59</v>
      </c>
      <c r="D25" s="9" t="s">
        <v>59</v>
      </c>
      <c r="E25" s="10">
        <v>0.38530000000000003</v>
      </c>
      <c r="F25" s="9">
        <v>218</v>
      </c>
      <c r="G25" s="10">
        <f>VLOOKUP(A25,'[1]Nonscored Institution'!$A$2:$Y$42,21,FALSE)</f>
        <v>0.19724770642201836</v>
      </c>
      <c r="H25" s="10">
        <f>VLOOKUP(A25,'[1]Nonscored Institution'!$A$2:$Y$42,22,FALSE)</f>
        <v>0.10091743119266056</v>
      </c>
      <c r="I25" s="10">
        <f>VLOOKUP(A25,'[1]Nonscored Institution'!$A$2:$Y$42,23,FALSE)</f>
        <v>5.9633027522935783E-2</v>
      </c>
      <c r="J25" s="10">
        <f>VLOOKUP(A25,'[1]Nonscored Institution'!$A$2:$Y$42,24,FALSE)</f>
        <v>4.5871559633027525E-3</v>
      </c>
      <c r="K25" s="10">
        <f>VLOOKUP(A25,'[1]Nonscored Institution'!$A$2:$Y$42,25,FALSE)</f>
        <v>2.2935779816513763E-2</v>
      </c>
      <c r="L25" s="10">
        <v>0.28489999999999999</v>
      </c>
      <c r="M25" s="11">
        <v>172</v>
      </c>
      <c r="N25" s="10">
        <v>0.88950000000000007</v>
      </c>
      <c r="O25" s="9">
        <v>172</v>
      </c>
      <c r="P25" s="10">
        <v>0.8234999999999999</v>
      </c>
      <c r="Q25" s="11">
        <v>153</v>
      </c>
      <c r="R25" s="8">
        <v>0.95369999999999999</v>
      </c>
      <c r="S25" s="10">
        <v>0.59260000000000002</v>
      </c>
      <c r="T25" s="9">
        <v>108</v>
      </c>
      <c r="U25" s="10">
        <v>0.82830000000000004</v>
      </c>
      <c r="V25" s="10">
        <v>0.55559999999999998</v>
      </c>
      <c r="W25" s="11">
        <v>99</v>
      </c>
    </row>
    <row r="26" spans="1:23" x14ac:dyDescent="0.25">
      <c r="A26">
        <v>1720</v>
      </c>
      <c r="B26" t="s">
        <v>33</v>
      </c>
      <c r="C26" s="8">
        <v>0.85</v>
      </c>
      <c r="D26" s="9">
        <v>20</v>
      </c>
      <c r="E26" s="10">
        <v>0</v>
      </c>
      <c r="F26" s="9">
        <v>47</v>
      </c>
      <c r="G26" s="10">
        <f>VLOOKUP(A26,'[1]Nonscored Institution'!$A$2:$Y$42,21,FALSE)</f>
        <v>0</v>
      </c>
      <c r="H26" s="10">
        <f>VLOOKUP(A26,'[1]Nonscored Institution'!$A$2:$Y$42,22,FALSE)</f>
        <v>0</v>
      </c>
      <c r="I26" s="10">
        <f>VLOOKUP(A26,'[1]Nonscored Institution'!$A$2:$Y$42,23,FALSE)</f>
        <v>0</v>
      </c>
      <c r="J26" s="10">
        <f>VLOOKUP(A26,'[1]Nonscored Institution'!$A$2:$Y$42,24,FALSE)</f>
        <v>0</v>
      </c>
      <c r="K26" s="10">
        <f>VLOOKUP(A26,'[1]Nonscored Institution'!$A$2:$Y$42,25,FALSE)</f>
        <v>0</v>
      </c>
      <c r="L26" s="10">
        <v>8.5099999999999995E-2</v>
      </c>
      <c r="M26" s="11">
        <v>47</v>
      </c>
      <c r="N26" s="10">
        <v>0.59570000000000001</v>
      </c>
      <c r="O26" s="9">
        <v>47</v>
      </c>
      <c r="P26" s="10">
        <v>0.86959999999999993</v>
      </c>
      <c r="Q26" s="11">
        <v>23</v>
      </c>
      <c r="R26" s="8">
        <v>0.92</v>
      </c>
      <c r="S26" s="10">
        <v>0.24</v>
      </c>
      <c r="T26" s="9">
        <v>25</v>
      </c>
      <c r="U26" s="10" t="s">
        <v>59</v>
      </c>
      <c r="V26" s="10" t="s">
        <v>59</v>
      </c>
      <c r="W26" s="11" t="s">
        <v>59</v>
      </c>
    </row>
    <row r="27" spans="1:23" x14ac:dyDescent="0.25">
      <c r="A27">
        <v>1727</v>
      </c>
      <c r="B27" t="s">
        <v>34</v>
      </c>
      <c r="C27" s="8">
        <v>0.89129999999999998</v>
      </c>
      <c r="D27" s="9">
        <v>92</v>
      </c>
      <c r="E27" s="10">
        <v>8.0399999999999985E-2</v>
      </c>
      <c r="F27" s="9">
        <v>112</v>
      </c>
      <c r="G27" s="10">
        <f>VLOOKUP(A27,'[1]Nonscored Institution'!$A$2:$Y$42,21,FALSE)</f>
        <v>1.7857142857142856E-2</v>
      </c>
      <c r="H27" s="10">
        <f>VLOOKUP(A27,'[1]Nonscored Institution'!$A$2:$Y$42,22,FALSE)</f>
        <v>2.6785714285714284E-2</v>
      </c>
      <c r="I27" s="10">
        <f>VLOOKUP(A27,'[1]Nonscored Institution'!$A$2:$Y$42,23,FALSE)</f>
        <v>1.7857142857142856E-2</v>
      </c>
      <c r="J27" s="10">
        <f>VLOOKUP(A27,'[1]Nonscored Institution'!$A$2:$Y$42,24,FALSE)</f>
        <v>1.7857142857142856E-2</v>
      </c>
      <c r="K27" s="10">
        <f>VLOOKUP(A27,'[1]Nonscored Institution'!$A$2:$Y$42,25,FALSE)</f>
        <v>0</v>
      </c>
      <c r="L27" s="10">
        <v>0.25559999999999999</v>
      </c>
      <c r="M27" s="11">
        <v>90</v>
      </c>
      <c r="N27" s="10">
        <v>7.8700000000000006E-2</v>
      </c>
      <c r="O27" s="9">
        <v>89</v>
      </c>
      <c r="P27" s="10" t="s">
        <v>59</v>
      </c>
      <c r="Q27" s="11" t="s">
        <v>59</v>
      </c>
      <c r="R27" s="8" t="s">
        <v>59</v>
      </c>
      <c r="S27" s="10" t="s">
        <v>59</v>
      </c>
      <c r="T27" s="9" t="s">
        <v>59</v>
      </c>
      <c r="U27" s="10" t="s">
        <v>59</v>
      </c>
      <c r="V27" s="10" t="s">
        <v>59</v>
      </c>
      <c r="W27" s="11" t="s">
        <v>59</v>
      </c>
    </row>
    <row r="28" spans="1:23" x14ac:dyDescent="0.25">
      <c r="A28">
        <v>1801</v>
      </c>
      <c r="B28" t="s">
        <v>35</v>
      </c>
      <c r="C28" s="8" t="s">
        <v>59</v>
      </c>
      <c r="D28" s="9" t="s">
        <v>59</v>
      </c>
      <c r="E28" s="10">
        <v>0.2591</v>
      </c>
      <c r="F28" s="9">
        <v>826</v>
      </c>
      <c r="G28" s="10">
        <f>VLOOKUP(A28,'[1]Nonscored Institution'!$A$2:$Y$42,21,FALSE)</f>
        <v>5.569007263922518E-2</v>
      </c>
      <c r="H28" s="10">
        <f>VLOOKUP(A28,'[1]Nonscored Institution'!$A$2:$Y$42,22,FALSE)</f>
        <v>5.569007263922518E-2</v>
      </c>
      <c r="I28" s="10">
        <f>VLOOKUP(A28,'[1]Nonscored Institution'!$A$2:$Y$42,23,FALSE)</f>
        <v>5.2058111380145281E-2</v>
      </c>
      <c r="J28" s="10">
        <f>VLOOKUP(A28,'[1]Nonscored Institution'!$A$2:$Y$42,24,FALSE)</f>
        <v>3.026634382566586E-2</v>
      </c>
      <c r="K28" s="10">
        <f>VLOOKUP(A28,'[1]Nonscored Institution'!$A$2:$Y$42,25,FALSE)</f>
        <v>6.5375302663438259E-2</v>
      </c>
      <c r="L28" s="10">
        <v>0.37680000000000002</v>
      </c>
      <c r="M28" s="11">
        <v>414</v>
      </c>
      <c r="N28" s="10">
        <v>0.90329999999999999</v>
      </c>
      <c r="O28" s="9">
        <v>424</v>
      </c>
      <c r="P28" s="10">
        <v>0.94779999999999998</v>
      </c>
      <c r="Q28" s="11">
        <v>383</v>
      </c>
      <c r="R28" s="8">
        <v>0.93680000000000008</v>
      </c>
      <c r="S28" s="10">
        <v>0.64430000000000009</v>
      </c>
      <c r="T28" s="9">
        <v>253</v>
      </c>
      <c r="U28" s="10">
        <v>0.63139999999999996</v>
      </c>
      <c r="V28" s="10">
        <v>0.33899999999999997</v>
      </c>
      <c r="W28" s="11">
        <v>236</v>
      </c>
    </row>
    <row r="29" spans="1:23" x14ac:dyDescent="0.25">
      <c r="A29">
        <v>1803</v>
      </c>
      <c r="B29" t="s">
        <v>36</v>
      </c>
      <c r="C29" s="8">
        <v>0.43329999999999996</v>
      </c>
      <c r="D29" s="9">
        <v>60</v>
      </c>
      <c r="E29" s="10">
        <v>0.1226</v>
      </c>
      <c r="F29" s="9">
        <v>155</v>
      </c>
      <c r="G29" s="10">
        <f>VLOOKUP(A29,'[1]Nonscored Institution'!$A$2:$Y$42,21,FALSE)</f>
        <v>6.4516129032258064E-3</v>
      </c>
      <c r="H29" s="10">
        <f>VLOOKUP(A29,'[1]Nonscored Institution'!$A$2:$Y$42,22,FALSE)</f>
        <v>2.5806451612903226E-2</v>
      </c>
      <c r="I29" s="10">
        <f>VLOOKUP(A29,'[1]Nonscored Institution'!$A$2:$Y$42,23,FALSE)</f>
        <v>3.870967741935484E-2</v>
      </c>
      <c r="J29" s="10">
        <f>VLOOKUP(A29,'[1]Nonscored Institution'!$A$2:$Y$42,24,FALSE)</f>
        <v>0</v>
      </c>
      <c r="K29" s="10">
        <f>VLOOKUP(A29,'[1]Nonscored Institution'!$A$2:$Y$42,25,FALSE)</f>
        <v>5.1612903225806452E-2</v>
      </c>
      <c r="L29" s="10">
        <v>0.39219999999999999</v>
      </c>
      <c r="M29" s="11">
        <v>153</v>
      </c>
      <c r="N29" s="10">
        <v>0.78569999999999995</v>
      </c>
      <c r="O29" s="9">
        <v>154</v>
      </c>
      <c r="P29" s="10">
        <v>0.94510000000000005</v>
      </c>
      <c r="Q29" s="11">
        <v>91</v>
      </c>
      <c r="R29" s="8">
        <v>0.92310000000000003</v>
      </c>
      <c r="S29" s="10">
        <v>0.55380000000000007</v>
      </c>
      <c r="T29" s="9">
        <v>130</v>
      </c>
      <c r="U29" s="10">
        <v>0.52</v>
      </c>
      <c r="V29" s="10">
        <v>0.3</v>
      </c>
      <c r="W29" s="11">
        <v>50</v>
      </c>
    </row>
    <row r="30" spans="1:23" x14ac:dyDescent="0.25">
      <c r="A30">
        <v>1804</v>
      </c>
      <c r="B30" t="s">
        <v>37</v>
      </c>
      <c r="C30" s="8">
        <v>0.6361</v>
      </c>
      <c r="D30" s="9">
        <v>904</v>
      </c>
      <c r="E30" s="10">
        <v>0.13159999999999999</v>
      </c>
      <c r="F30" s="9">
        <v>1208</v>
      </c>
      <c r="G30" s="10">
        <f>VLOOKUP(A30,'[1]Nonscored Institution'!$A$2:$Y$42,21,FALSE)</f>
        <v>6.6225165562913907E-3</v>
      </c>
      <c r="H30" s="10">
        <f>VLOOKUP(A30,'[1]Nonscored Institution'!$A$2:$Y$42,22,FALSE)</f>
        <v>3.0629139072847682E-2</v>
      </c>
      <c r="I30" s="10">
        <f>VLOOKUP(A30,'[1]Nonscored Institution'!$A$2:$Y$42,23,FALSE)</f>
        <v>3.3112582781456956E-2</v>
      </c>
      <c r="J30" s="10">
        <f>VLOOKUP(A30,'[1]Nonscored Institution'!$A$2:$Y$42,24,FALSE)</f>
        <v>1.2417218543046357E-2</v>
      </c>
      <c r="K30" s="10">
        <f>VLOOKUP(A30,'[1]Nonscored Institution'!$A$2:$Y$42,25,FALSE)</f>
        <v>4.8841059602649006E-2</v>
      </c>
      <c r="L30" s="10">
        <v>4.2199999999999994E-2</v>
      </c>
      <c r="M30" s="11">
        <v>1043</v>
      </c>
      <c r="N30" s="10">
        <v>0.66439999999999999</v>
      </c>
      <c r="O30" s="9">
        <v>1043</v>
      </c>
      <c r="P30" s="10">
        <v>0.91819999999999991</v>
      </c>
      <c r="Q30" s="11">
        <v>489</v>
      </c>
      <c r="R30" s="8">
        <v>0.9595999999999999</v>
      </c>
      <c r="S30" s="10">
        <v>0.55990000000000006</v>
      </c>
      <c r="T30" s="9">
        <v>768</v>
      </c>
      <c r="U30" s="10">
        <v>0.56130000000000002</v>
      </c>
      <c r="V30" s="10">
        <v>0.245</v>
      </c>
      <c r="W30" s="11">
        <v>351</v>
      </c>
    </row>
    <row r="31" spans="1:23" x14ac:dyDescent="0.25">
      <c r="A31">
        <v>1805</v>
      </c>
      <c r="B31" t="s">
        <v>171</v>
      </c>
      <c r="C31" s="8">
        <v>0.84310000000000007</v>
      </c>
      <c r="D31" s="9">
        <v>51</v>
      </c>
      <c r="E31" s="10">
        <v>0.17329999999999998</v>
      </c>
      <c r="F31" s="9">
        <v>75</v>
      </c>
      <c r="G31" s="10">
        <f>VLOOKUP(A31,'[1]Nonscored Institution'!$A$2:$Y$42,21,FALSE)</f>
        <v>0</v>
      </c>
      <c r="H31" s="10">
        <f>VLOOKUP(A31,'[1]Nonscored Institution'!$A$2:$Y$42,22,FALSE)</f>
        <v>0.08</v>
      </c>
      <c r="I31" s="10">
        <f>VLOOKUP(A31,'[1]Nonscored Institution'!$A$2:$Y$42,23,FALSE)</f>
        <v>1.3333333333333334E-2</v>
      </c>
      <c r="J31" s="10">
        <f>VLOOKUP(A31,'[1]Nonscored Institution'!$A$2:$Y$42,24,FALSE)</f>
        <v>0</v>
      </c>
      <c r="K31" s="10">
        <f>VLOOKUP(A31,'[1]Nonscored Institution'!$A$2:$Y$42,25,FALSE)</f>
        <v>0.08</v>
      </c>
      <c r="L31" s="10">
        <v>0.04</v>
      </c>
      <c r="M31" s="11">
        <v>75</v>
      </c>
      <c r="N31" s="10">
        <v>0.57750000000000001</v>
      </c>
      <c r="O31" s="9">
        <v>71</v>
      </c>
      <c r="P31" s="10">
        <v>0.9667</v>
      </c>
      <c r="Q31" s="11">
        <v>30</v>
      </c>
      <c r="R31" s="8">
        <v>0.94</v>
      </c>
      <c r="S31" s="10">
        <v>0.54</v>
      </c>
      <c r="T31" s="9">
        <v>50</v>
      </c>
      <c r="U31" s="10">
        <v>0.47619999999999996</v>
      </c>
      <c r="V31" s="10">
        <v>0.1905</v>
      </c>
      <c r="W31" s="11">
        <v>21</v>
      </c>
    </row>
    <row r="32" spans="1:23" x14ac:dyDescent="0.25">
      <c r="A32">
        <v>1809</v>
      </c>
      <c r="B32" t="s">
        <v>38</v>
      </c>
      <c r="C32" s="8">
        <v>0.97670000000000001</v>
      </c>
      <c r="D32" s="9">
        <v>43</v>
      </c>
      <c r="E32" s="10">
        <v>9.8299999999999998E-2</v>
      </c>
      <c r="F32" s="9">
        <v>173</v>
      </c>
      <c r="G32" s="10">
        <f>VLOOKUP(A32,'[1]Nonscored Institution'!$A$2:$Y$42,21,FALSE)</f>
        <v>5.7803468208092483E-3</v>
      </c>
      <c r="H32" s="10">
        <f>VLOOKUP(A32,'[1]Nonscored Institution'!$A$2:$Y$42,22,FALSE)</f>
        <v>2.3121387283236993E-2</v>
      </c>
      <c r="I32" s="10">
        <f>VLOOKUP(A32,'[1]Nonscored Institution'!$A$2:$Y$42,23,FALSE)</f>
        <v>2.8901734104046242E-2</v>
      </c>
      <c r="J32" s="10">
        <f>VLOOKUP(A32,'[1]Nonscored Institution'!$A$2:$Y$42,24,FALSE)</f>
        <v>0</v>
      </c>
      <c r="K32" s="10">
        <f>VLOOKUP(A32,'[1]Nonscored Institution'!$A$2:$Y$42,25,FALSE)</f>
        <v>4.046242774566474E-2</v>
      </c>
      <c r="L32" s="10">
        <v>0.16370000000000001</v>
      </c>
      <c r="M32" s="11">
        <v>171</v>
      </c>
      <c r="N32" s="10">
        <v>0.71760000000000002</v>
      </c>
      <c r="O32" s="9">
        <v>170</v>
      </c>
      <c r="P32" s="10">
        <v>0.93480000000000008</v>
      </c>
      <c r="Q32" s="11">
        <v>92</v>
      </c>
      <c r="R32" s="8">
        <v>0.93330000000000002</v>
      </c>
      <c r="S32" s="10">
        <v>0.5333</v>
      </c>
      <c r="T32" s="9">
        <v>135</v>
      </c>
      <c r="U32" s="10">
        <v>0.55930000000000002</v>
      </c>
      <c r="V32" s="10">
        <v>0.18640000000000001</v>
      </c>
      <c r="W32" s="11">
        <v>59</v>
      </c>
    </row>
    <row r="33" spans="1:23" x14ac:dyDescent="0.25">
      <c r="A33">
        <v>1812</v>
      </c>
      <c r="B33" t="s">
        <v>39</v>
      </c>
      <c r="C33" s="8">
        <v>0.9081999999999999</v>
      </c>
      <c r="D33" s="9">
        <v>98</v>
      </c>
      <c r="E33" s="10">
        <v>9.2300000000000007E-2</v>
      </c>
      <c r="F33" s="9">
        <v>325</v>
      </c>
      <c r="G33" s="10">
        <f>VLOOKUP(A33,'[1]Nonscored Institution'!$A$2:$Y$42,21,FALSE)</f>
        <v>0</v>
      </c>
      <c r="H33" s="10">
        <f>VLOOKUP(A33,'[1]Nonscored Institution'!$A$2:$Y$42,22,FALSE)</f>
        <v>2.1538461538461538E-2</v>
      </c>
      <c r="I33" s="10">
        <f>VLOOKUP(A33,'[1]Nonscored Institution'!$A$2:$Y$42,23,FALSE)</f>
        <v>2.1538461538461538E-2</v>
      </c>
      <c r="J33" s="10">
        <f>VLOOKUP(A33,'[1]Nonscored Institution'!$A$2:$Y$42,24,FALSE)</f>
        <v>6.1538461538461538E-3</v>
      </c>
      <c r="K33" s="10">
        <f>VLOOKUP(A33,'[1]Nonscored Institution'!$A$2:$Y$42,25,FALSE)</f>
        <v>4.3076923076923075E-2</v>
      </c>
      <c r="L33" s="10">
        <v>3.61E-2</v>
      </c>
      <c r="M33" s="11">
        <v>277</v>
      </c>
      <c r="N33" s="10">
        <v>0.68010000000000004</v>
      </c>
      <c r="O33" s="9">
        <v>272</v>
      </c>
      <c r="P33" s="10">
        <v>0.9484999999999999</v>
      </c>
      <c r="Q33" s="11">
        <v>136</v>
      </c>
      <c r="R33" s="8">
        <v>0.96709999999999996</v>
      </c>
      <c r="S33" s="10">
        <v>0.62439999999999996</v>
      </c>
      <c r="T33" s="9">
        <v>213</v>
      </c>
      <c r="U33" s="10">
        <v>0.58250000000000002</v>
      </c>
      <c r="V33" s="10">
        <v>0.30099999999999999</v>
      </c>
      <c r="W33" s="11">
        <v>103</v>
      </c>
    </row>
    <row r="34" spans="1:23" x14ac:dyDescent="0.25">
      <c r="A34">
        <v>1815</v>
      </c>
      <c r="B34" t="s">
        <v>40</v>
      </c>
      <c r="C34" s="8" t="s">
        <v>59</v>
      </c>
      <c r="D34" s="9" t="s">
        <v>59</v>
      </c>
      <c r="E34" s="10">
        <v>0.36520000000000002</v>
      </c>
      <c r="F34" s="9">
        <v>356</v>
      </c>
      <c r="G34" s="10">
        <f>VLOOKUP(A34,'[1]Nonscored Institution'!$A$2:$Y$42,21,FALSE)</f>
        <v>0.16853932584269662</v>
      </c>
      <c r="H34" s="10">
        <f>VLOOKUP(A34,'[1]Nonscored Institution'!$A$2:$Y$42,22,FALSE)</f>
        <v>5.6179775280898875E-2</v>
      </c>
      <c r="I34" s="10">
        <f>VLOOKUP(A34,'[1]Nonscored Institution'!$A$2:$Y$42,23,FALSE)</f>
        <v>8.1460674157303375E-2</v>
      </c>
      <c r="J34" s="10">
        <f>VLOOKUP(A34,'[1]Nonscored Institution'!$A$2:$Y$42,24,FALSE)</f>
        <v>1.6853932584269662E-2</v>
      </c>
      <c r="K34" s="10">
        <f>VLOOKUP(A34,'[1]Nonscored Institution'!$A$2:$Y$42,25,FALSE)</f>
        <v>4.2134831460674156E-2</v>
      </c>
      <c r="L34" s="10">
        <v>0.2571</v>
      </c>
      <c r="M34" s="11">
        <v>245</v>
      </c>
      <c r="N34" s="10">
        <v>0.91700000000000004</v>
      </c>
      <c r="O34" s="9">
        <v>253</v>
      </c>
      <c r="P34" s="10">
        <v>0.90090000000000003</v>
      </c>
      <c r="Q34" s="11">
        <v>232</v>
      </c>
      <c r="R34" s="8">
        <v>0.95599999999999996</v>
      </c>
      <c r="S34" s="10">
        <v>0.59889999999999999</v>
      </c>
      <c r="T34" s="9">
        <v>182</v>
      </c>
      <c r="U34" s="10">
        <v>0.75150000000000006</v>
      </c>
      <c r="V34" s="10">
        <v>0.45450000000000002</v>
      </c>
      <c r="W34" s="11">
        <v>165</v>
      </c>
    </row>
    <row r="35" spans="1:23" x14ac:dyDescent="0.25">
      <c r="A35">
        <v>1826</v>
      </c>
      <c r="B35" t="s">
        <v>41</v>
      </c>
      <c r="C35" s="8">
        <v>0.93230000000000002</v>
      </c>
      <c r="D35" s="9">
        <v>133</v>
      </c>
      <c r="E35" s="10">
        <v>0.23769999999999999</v>
      </c>
      <c r="F35" s="9">
        <v>673</v>
      </c>
      <c r="G35" s="10">
        <f>VLOOKUP(A35,'[1]Nonscored Institution'!$A$2:$Y$42,21,FALSE)</f>
        <v>3.7147102526002972E-2</v>
      </c>
      <c r="H35" s="10">
        <f>VLOOKUP(A35,'[1]Nonscored Institution'!$A$2:$Y$42,22,FALSE)</f>
        <v>5.3491827637444277E-2</v>
      </c>
      <c r="I35" s="10">
        <f>VLOOKUP(A35,'[1]Nonscored Institution'!$A$2:$Y$42,23,FALSE)</f>
        <v>5.4977711738484397E-2</v>
      </c>
      <c r="J35" s="10">
        <f>VLOOKUP(A35,'[1]Nonscored Institution'!$A$2:$Y$42,24,FALSE)</f>
        <v>2.9717682020802376E-2</v>
      </c>
      <c r="K35" s="10">
        <f>VLOOKUP(A35,'[1]Nonscored Institution'!$A$2:$Y$42,25,FALSE)</f>
        <v>6.2407132243684993E-2</v>
      </c>
      <c r="L35" s="10">
        <v>0.25920000000000004</v>
      </c>
      <c r="M35" s="11">
        <v>517</v>
      </c>
      <c r="N35" s="10">
        <v>0.74069999999999991</v>
      </c>
      <c r="O35" s="9">
        <v>513</v>
      </c>
      <c r="P35" s="10">
        <v>0.91610000000000003</v>
      </c>
      <c r="Q35" s="11">
        <v>298</v>
      </c>
      <c r="R35" s="8">
        <v>0.93420000000000003</v>
      </c>
      <c r="S35" s="10">
        <v>0.67120000000000002</v>
      </c>
      <c r="T35" s="9">
        <v>365</v>
      </c>
      <c r="U35" s="10">
        <v>0.61680000000000001</v>
      </c>
      <c r="V35" s="10">
        <v>0.35049999999999998</v>
      </c>
      <c r="W35" s="11">
        <v>214</v>
      </c>
    </row>
    <row r="36" spans="1:23" x14ac:dyDescent="0.25">
      <c r="A36">
        <v>1831</v>
      </c>
      <c r="B36" t="s">
        <v>42</v>
      </c>
      <c r="C36" s="8">
        <v>0.87379999999999991</v>
      </c>
      <c r="D36" s="9">
        <v>404</v>
      </c>
      <c r="E36" s="10">
        <v>0.19159999999999999</v>
      </c>
      <c r="F36" s="9">
        <v>950</v>
      </c>
      <c r="G36" s="10">
        <f>VLOOKUP(A36,'[1]Nonscored Institution'!$A$2:$Y$42,21,FALSE)</f>
        <v>1.2631578947368421E-2</v>
      </c>
      <c r="H36" s="10">
        <f>VLOOKUP(A36,'[1]Nonscored Institution'!$A$2:$Y$42,22,FALSE)</f>
        <v>2.9473684210526315E-2</v>
      </c>
      <c r="I36" s="10">
        <f>VLOOKUP(A36,'[1]Nonscored Institution'!$A$2:$Y$42,23,FALSE)</f>
        <v>0.04</v>
      </c>
      <c r="J36" s="10">
        <f>VLOOKUP(A36,'[1]Nonscored Institution'!$A$2:$Y$42,24,FALSE)</f>
        <v>9.4736842105263164E-3</v>
      </c>
      <c r="K36" s="10">
        <f>VLOOKUP(A36,'[1]Nonscored Institution'!$A$2:$Y$42,25,FALSE)</f>
        <v>0.1</v>
      </c>
      <c r="L36" s="10">
        <v>0.11109999999999999</v>
      </c>
      <c r="M36" s="11">
        <v>567</v>
      </c>
      <c r="N36" s="10">
        <v>0.64170000000000005</v>
      </c>
      <c r="O36" s="9">
        <v>561</v>
      </c>
      <c r="P36" s="10">
        <v>0.92689999999999995</v>
      </c>
      <c r="Q36" s="11">
        <v>260</v>
      </c>
      <c r="R36" s="8">
        <v>0.84200000000000008</v>
      </c>
      <c r="S36" s="10">
        <v>0.2888</v>
      </c>
      <c r="T36" s="9">
        <v>367</v>
      </c>
      <c r="U36" s="10">
        <v>0.66200000000000003</v>
      </c>
      <c r="V36" s="10">
        <v>0.29580000000000001</v>
      </c>
      <c r="W36" s="11">
        <v>142</v>
      </c>
    </row>
    <row r="37" spans="1:23" x14ac:dyDescent="0.25">
      <c r="A37">
        <v>1843</v>
      </c>
      <c r="B37" t="s">
        <v>43</v>
      </c>
      <c r="C37" s="8">
        <v>0.94550000000000001</v>
      </c>
      <c r="D37" s="9">
        <v>495</v>
      </c>
      <c r="E37" s="10">
        <v>0.29760000000000003</v>
      </c>
      <c r="F37" s="9">
        <v>783</v>
      </c>
      <c r="G37" s="10">
        <f>VLOOKUP(A37,'[1]Nonscored Institution'!$A$2:$Y$42,21,FALSE)</f>
        <v>2.681992337164751E-2</v>
      </c>
      <c r="H37" s="10">
        <f>VLOOKUP(A37,'[1]Nonscored Institution'!$A$2:$Y$42,22,FALSE)</f>
        <v>6.2579821200510852E-2</v>
      </c>
      <c r="I37" s="10">
        <f>VLOOKUP(A37,'[1]Nonscored Institution'!$A$2:$Y$42,23,FALSE)</f>
        <v>3.9591315453384422E-2</v>
      </c>
      <c r="J37" s="10">
        <f>VLOOKUP(A37,'[1]Nonscored Institution'!$A$2:$Y$42,24,FALSE)</f>
        <v>1.6602809706257982E-2</v>
      </c>
      <c r="K37" s="10">
        <f>VLOOKUP(A37,'[1]Nonscored Institution'!$A$2:$Y$42,25,FALSE)</f>
        <v>0.15197956577266922</v>
      </c>
      <c r="L37" s="10">
        <v>9.8400000000000001E-2</v>
      </c>
      <c r="M37" s="11">
        <v>579</v>
      </c>
      <c r="N37" s="10">
        <v>0.77599999999999991</v>
      </c>
      <c r="O37" s="9">
        <v>567</v>
      </c>
      <c r="P37" s="10">
        <v>0.95860000000000001</v>
      </c>
      <c r="Q37" s="11">
        <v>314</v>
      </c>
      <c r="R37" s="8">
        <v>0.9645999999999999</v>
      </c>
      <c r="S37" s="10">
        <v>0.59729999999999994</v>
      </c>
      <c r="T37" s="9">
        <v>452</v>
      </c>
      <c r="U37" s="10">
        <v>0.65700000000000003</v>
      </c>
      <c r="V37" s="10">
        <v>0.3372</v>
      </c>
      <c r="W37" s="11">
        <v>172</v>
      </c>
    </row>
    <row r="38" spans="1:23" x14ac:dyDescent="0.25">
      <c r="A38">
        <v>1844</v>
      </c>
      <c r="B38" t="s">
        <v>44</v>
      </c>
      <c r="C38" s="8">
        <v>0.73219999999999996</v>
      </c>
      <c r="D38" s="9">
        <v>478</v>
      </c>
      <c r="E38" s="10">
        <v>0.12539999999999998</v>
      </c>
      <c r="F38" s="9">
        <v>646</v>
      </c>
      <c r="G38" s="10">
        <f>VLOOKUP(A38,'[1]Nonscored Institution'!$A$2:$Y$42,21,FALSE)</f>
        <v>1.5479876160990713E-3</v>
      </c>
      <c r="H38" s="10">
        <f>VLOOKUP(A38,'[1]Nonscored Institution'!$A$2:$Y$42,22,FALSE)</f>
        <v>1.8575851393188854E-2</v>
      </c>
      <c r="I38" s="10">
        <f>VLOOKUP(A38,'[1]Nonscored Institution'!$A$2:$Y$42,23,FALSE)</f>
        <v>3.0959752321981424E-2</v>
      </c>
      <c r="J38" s="10">
        <f>VLOOKUP(A38,'[1]Nonscored Institution'!$A$2:$Y$42,24,FALSE)</f>
        <v>1.8575851393188854E-2</v>
      </c>
      <c r="K38" s="10">
        <f>VLOOKUP(A38,'[1]Nonscored Institution'!$A$2:$Y$42,25,FALSE)</f>
        <v>5.5727554179566562E-2</v>
      </c>
      <c r="L38" s="10">
        <v>7.4999999999999997E-2</v>
      </c>
      <c r="M38" s="11">
        <v>573</v>
      </c>
      <c r="N38" s="10">
        <v>0.73089999999999999</v>
      </c>
      <c r="O38" s="9">
        <v>576</v>
      </c>
      <c r="P38" s="10">
        <v>0.95019999999999993</v>
      </c>
      <c r="Q38" s="11">
        <v>321</v>
      </c>
      <c r="R38" s="8">
        <v>0.93559999999999999</v>
      </c>
      <c r="S38" s="10">
        <v>0.54510000000000003</v>
      </c>
      <c r="T38" s="9">
        <v>466</v>
      </c>
      <c r="U38" s="10">
        <v>0.45590000000000003</v>
      </c>
      <c r="V38" s="10">
        <v>0.18140000000000001</v>
      </c>
      <c r="W38" s="11">
        <v>204</v>
      </c>
    </row>
    <row r="39" spans="1:23" x14ac:dyDescent="0.25">
      <c r="A39">
        <v>1871</v>
      </c>
      <c r="B39" t="s">
        <v>45</v>
      </c>
      <c r="C39" s="8">
        <v>1</v>
      </c>
      <c r="D39" s="9">
        <v>155</v>
      </c>
      <c r="E39" s="10">
        <v>0.38919999999999999</v>
      </c>
      <c r="F39" s="9">
        <v>370</v>
      </c>
      <c r="G39" s="10">
        <f>VLOOKUP(A39,'[1]Nonscored Institution'!$A$2:$Y$42,21,FALSE)</f>
        <v>8.1081081081081086E-2</v>
      </c>
      <c r="H39" s="10">
        <f>VLOOKUP(A39,'[1]Nonscored Institution'!$A$2:$Y$42,22,FALSE)</f>
        <v>6.4864864864864868E-2</v>
      </c>
      <c r="I39" s="10">
        <f>VLOOKUP(A39,'[1]Nonscored Institution'!$A$2:$Y$42,23,FALSE)</f>
        <v>3.783783783783784E-2</v>
      </c>
      <c r="J39" s="10">
        <f>VLOOKUP(A39,'[1]Nonscored Institution'!$A$2:$Y$42,24,FALSE)</f>
        <v>0</v>
      </c>
      <c r="K39" s="10">
        <f>VLOOKUP(A39,'[1]Nonscored Institution'!$A$2:$Y$42,25,FALSE)</f>
        <v>0.20540540540540542</v>
      </c>
      <c r="L39" s="10">
        <v>0.15190000000000001</v>
      </c>
      <c r="M39" s="11">
        <v>316</v>
      </c>
      <c r="N39" s="10">
        <v>0.41799999999999998</v>
      </c>
      <c r="O39" s="9">
        <v>311</v>
      </c>
      <c r="P39" s="10">
        <v>0.83519999999999994</v>
      </c>
      <c r="Q39" s="11">
        <v>91</v>
      </c>
      <c r="R39" s="8">
        <v>0.97730000000000006</v>
      </c>
      <c r="S39" s="10">
        <v>0.71209999999999996</v>
      </c>
      <c r="T39" s="9">
        <v>132</v>
      </c>
      <c r="U39" s="10">
        <v>0.62070000000000003</v>
      </c>
      <c r="V39" s="10">
        <v>0.2586</v>
      </c>
      <c r="W39" s="11">
        <v>58</v>
      </c>
    </row>
    <row r="40" spans="1:23" x14ac:dyDescent="0.25">
      <c r="A40">
        <v>1908</v>
      </c>
      <c r="B40" t="s">
        <v>46</v>
      </c>
      <c r="C40" s="8">
        <v>1</v>
      </c>
      <c r="D40" s="9">
        <v>60</v>
      </c>
      <c r="E40" s="10">
        <v>7.4099999999999999E-2</v>
      </c>
      <c r="F40" s="9">
        <v>81</v>
      </c>
      <c r="G40" s="10">
        <f>VLOOKUP(A40,'[1]Nonscored Institution'!$A$2:$Y$42,21,FALSE)</f>
        <v>0</v>
      </c>
      <c r="H40" s="10">
        <f>VLOOKUP(A40,'[1]Nonscored Institution'!$A$2:$Y$42,22,FALSE)</f>
        <v>7.407407407407407E-2</v>
      </c>
      <c r="I40" s="10">
        <f>VLOOKUP(A40,'[1]Nonscored Institution'!$A$2:$Y$42,23,FALSE)</f>
        <v>0</v>
      </c>
      <c r="J40" s="10">
        <f>VLOOKUP(A40,'[1]Nonscored Institution'!$A$2:$Y$42,24,FALSE)</f>
        <v>0</v>
      </c>
      <c r="K40" s="10">
        <f>VLOOKUP(A40,'[1]Nonscored Institution'!$A$2:$Y$42,25,FALSE)</f>
        <v>0</v>
      </c>
      <c r="L40" s="10">
        <v>0</v>
      </c>
      <c r="M40" s="11">
        <v>81</v>
      </c>
      <c r="N40" s="10">
        <v>0.40579999999999999</v>
      </c>
      <c r="O40" s="9">
        <v>69</v>
      </c>
      <c r="P40" s="10">
        <v>0.8</v>
      </c>
      <c r="Q40" s="11">
        <v>15</v>
      </c>
      <c r="R40" s="8">
        <v>0.84379999999999999</v>
      </c>
      <c r="S40" s="10">
        <v>0.46880000000000005</v>
      </c>
      <c r="T40" s="9">
        <v>32</v>
      </c>
      <c r="U40" s="10">
        <v>0.1875</v>
      </c>
      <c r="V40" s="10">
        <v>6.25E-2</v>
      </c>
      <c r="W40" s="11">
        <v>16</v>
      </c>
    </row>
    <row r="41" spans="1:23" x14ac:dyDescent="0.25">
      <c r="A41">
        <v>4944</v>
      </c>
      <c r="B41" t="s">
        <v>47</v>
      </c>
      <c r="C41" s="8" t="s">
        <v>59</v>
      </c>
      <c r="D41" s="9" t="s">
        <v>59</v>
      </c>
      <c r="E41" s="10">
        <v>0.31780000000000003</v>
      </c>
      <c r="F41" s="9">
        <v>107</v>
      </c>
      <c r="G41" s="10">
        <f>VLOOKUP(A41,'[1]Nonscored Institution'!$A$2:$Y$42,21,FALSE)</f>
        <v>0</v>
      </c>
      <c r="H41" s="10">
        <f>VLOOKUP(A41,'[1]Nonscored Institution'!$A$2:$Y$42,22,FALSE)</f>
        <v>0.12149532710280374</v>
      </c>
      <c r="I41" s="10">
        <f>VLOOKUP(A41,'[1]Nonscored Institution'!$A$2:$Y$42,23,FALSE)</f>
        <v>3.7383177570093455E-2</v>
      </c>
      <c r="J41" s="10">
        <f>VLOOKUP(A41,'[1]Nonscored Institution'!$A$2:$Y$42,24,FALSE)</f>
        <v>0</v>
      </c>
      <c r="K41" s="10">
        <f>VLOOKUP(A41,'[1]Nonscored Institution'!$A$2:$Y$42,25,FALSE)</f>
        <v>0.15887850467289719</v>
      </c>
      <c r="L41" s="10">
        <v>0.11320000000000001</v>
      </c>
      <c r="M41" s="11">
        <v>106</v>
      </c>
      <c r="N41" s="10">
        <v>0.76469999999999994</v>
      </c>
      <c r="O41" s="9">
        <v>102</v>
      </c>
      <c r="P41" s="10">
        <v>0.96</v>
      </c>
      <c r="Q41" s="11">
        <v>50</v>
      </c>
      <c r="R41" s="8">
        <v>0.90359999999999996</v>
      </c>
      <c r="S41" s="10">
        <v>0.50600000000000001</v>
      </c>
      <c r="T41" s="9">
        <v>83</v>
      </c>
      <c r="U41" s="10">
        <v>0.44740000000000002</v>
      </c>
      <c r="V41" s="10">
        <v>0.13159999999999999</v>
      </c>
      <c r="W41" s="11">
        <v>38</v>
      </c>
    </row>
    <row r="42" spans="1:23" x14ac:dyDescent="0.25">
      <c r="A42" s="2">
        <v>9906</v>
      </c>
      <c r="B42" s="2" t="s">
        <v>48</v>
      </c>
      <c r="C42" s="12" t="s">
        <v>59</v>
      </c>
      <c r="D42" s="13" t="s">
        <v>59</v>
      </c>
      <c r="E42" s="14">
        <v>0.23190000000000002</v>
      </c>
      <c r="F42" s="13">
        <v>207</v>
      </c>
      <c r="G42" s="14">
        <f>VLOOKUP(A42,'[1]Nonscored Institution'!$A$2:$Y$42,21,FALSE)</f>
        <v>3.864734299516908E-2</v>
      </c>
      <c r="H42" s="14">
        <f>VLOOKUP(A42,'[1]Nonscored Institution'!$A$2:$Y$42,22,FALSE)</f>
        <v>8.2125603864734303E-2</v>
      </c>
      <c r="I42" s="14">
        <f>VLOOKUP(A42,'[1]Nonscored Institution'!$A$2:$Y$42,23,FALSE)</f>
        <v>6.280193236714976E-2</v>
      </c>
      <c r="J42" s="14">
        <f>VLOOKUP(A42,'[1]Nonscored Institution'!$A$2:$Y$42,24,FALSE)</f>
        <v>2.4154589371980676E-2</v>
      </c>
      <c r="K42" s="14">
        <f>VLOOKUP(A42,'[1]Nonscored Institution'!$A$2:$Y$42,25,FALSE)</f>
        <v>2.4154589371980676E-2</v>
      </c>
      <c r="L42" s="14">
        <v>0.27560000000000001</v>
      </c>
      <c r="M42" s="15">
        <v>156</v>
      </c>
      <c r="N42" s="12">
        <v>0.89029999999999998</v>
      </c>
      <c r="O42" s="13">
        <v>155</v>
      </c>
      <c r="P42" s="14">
        <v>0.89410000000000001</v>
      </c>
      <c r="Q42" s="15">
        <v>85</v>
      </c>
      <c r="R42" s="12">
        <v>0.86840000000000006</v>
      </c>
      <c r="S42" s="14">
        <v>0.69299999999999995</v>
      </c>
      <c r="T42" s="13">
        <v>114</v>
      </c>
      <c r="U42" s="14">
        <v>0.69510000000000005</v>
      </c>
      <c r="V42" s="14">
        <v>0.439</v>
      </c>
      <c r="W42" s="15">
        <v>82</v>
      </c>
    </row>
    <row r="44" spans="1:23" ht="15" customHeight="1" x14ac:dyDescent="0.25">
      <c r="A44" s="28" t="s">
        <v>65</v>
      </c>
      <c r="B44" s="29"/>
      <c r="C44" s="16"/>
      <c r="D44" s="16"/>
      <c r="E44" s="16"/>
      <c r="F44" s="16"/>
    </row>
    <row r="45" spans="1:23" x14ac:dyDescent="0.25">
      <c r="A45" s="30"/>
      <c r="B45" s="31"/>
    </row>
    <row r="46" spans="1:23" x14ac:dyDescent="0.25">
      <c r="A46" s="32"/>
      <c r="B46" s="33"/>
    </row>
  </sheetData>
  <mergeCells count="4">
    <mergeCell ref="A44:B46"/>
    <mergeCell ref="C1:M1"/>
    <mergeCell ref="N1:Q1"/>
    <mergeCell ref="R1:W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2" max="2" width="38.5703125" bestFit="1" customWidth="1"/>
    <col min="3" max="3" width="12.7109375" customWidth="1"/>
    <col min="5" max="5" width="12.7109375" customWidth="1"/>
    <col min="7" max="7" width="12.7109375" customWidth="1"/>
    <col min="9" max="9" width="12.7109375" customWidth="1"/>
    <col min="11" max="11" width="12.7109375" customWidth="1"/>
    <col min="13" max="13" width="12.7109375" customWidth="1"/>
    <col min="15" max="15" width="12.7109375" customWidth="1"/>
    <col min="17" max="17" width="12.7109375" customWidth="1"/>
    <col min="19" max="19" width="12.7109375" customWidth="1"/>
    <col min="21" max="21" width="12.7109375" customWidth="1"/>
    <col min="23" max="23" width="12.7109375" customWidth="1"/>
    <col min="25" max="25" width="12.7109375" customWidth="1"/>
    <col min="27" max="27" width="12.7109375" customWidth="1"/>
    <col min="29" max="29" width="12.7109375" customWidth="1"/>
    <col min="31" max="31" width="12.7109375" customWidth="1"/>
    <col min="33" max="33" width="12.7109375" customWidth="1"/>
  </cols>
  <sheetData>
    <row r="1" spans="1:34" s="17" customFormat="1" ht="75" x14ac:dyDescent="0.25">
      <c r="A1" s="17" t="s">
        <v>0</v>
      </c>
      <c r="B1" s="17" t="s">
        <v>1</v>
      </c>
      <c r="C1" s="3" t="s">
        <v>89</v>
      </c>
      <c r="D1" s="3" t="s">
        <v>88</v>
      </c>
      <c r="E1" s="3" t="s">
        <v>101</v>
      </c>
      <c r="F1" s="3" t="s">
        <v>88</v>
      </c>
      <c r="G1" s="3" t="s">
        <v>100</v>
      </c>
      <c r="H1" s="3" t="s">
        <v>88</v>
      </c>
      <c r="I1" s="3" t="s">
        <v>103</v>
      </c>
      <c r="J1" s="3" t="s">
        <v>88</v>
      </c>
      <c r="K1" s="3" t="s">
        <v>102</v>
      </c>
      <c r="L1" s="3" t="s">
        <v>88</v>
      </c>
      <c r="M1" s="3" t="s">
        <v>94</v>
      </c>
      <c r="N1" s="3" t="s">
        <v>88</v>
      </c>
      <c r="O1" s="3" t="s">
        <v>95</v>
      </c>
      <c r="P1" s="3" t="s">
        <v>88</v>
      </c>
      <c r="Q1" s="3" t="s">
        <v>96</v>
      </c>
      <c r="R1" s="3" t="s">
        <v>88</v>
      </c>
      <c r="S1" s="3" t="s">
        <v>90</v>
      </c>
      <c r="T1" s="3" t="s">
        <v>88</v>
      </c>
      <c r="U1" s="3" t="s">
        <v>104</v>
      </c>
      <c r="V1" s="3" t="s">
        <v>88</v>
      </c>
      <c r="W1" s="3" t="s">
        <v>92</v>
      </c>
      <c r="X1" s="3" t="s">
        <v>88</v>
      </c>
      <c r="Y1" s="3" t="s">
        <v>93</v>
      </c>
      <c r="Z1" s="3" t="s">
        <v>88</v>
      </c>
      <c r="AA1" s="3" t="s">
        <v>91</v>
      </c>
      <c r="AB1" s="3" t="s">
        <v>88</v>
      </c>
      <c r="AC1" s="3" t="s">
        <v>97</v>
      </c>
      <c r="AD1" s="3" t="s">
        <v>88</v>
      </c>
      <c r="AE1" s="3" t="s">
        <v>98</v>
      </c>
      <c r="AF1" s="3" t="s">
        <v>88</v>
      </c>
      <c r="AG1" s="3" t="s">
        <v>99</v>
      </c>
      <c r="AH1" s="3" t="s">
        <v>88</v>
      </c>
    </row>
    <row r="2" spans="1:34" x14ac:dyDescent="0.25">
      <c r="A2">
        <v>1028</v>
      </c>
      <c r="B2" t="s">
        <v>7</v>
      </c>
      <c r="C2" s="19" t="s">
        <v>59</v>
      </c>
      <c r="D2" s="19" t="s">
        <v>59</v>
      </c>
      <c r="E2" s="18">
        <v>0.34285714285714286</v>
      </c>
      <c r="F2" s="19">
        <v>35</v>
      </c>
      <c r="G2" s="18">
        <v>0.42857142857142855</v>
      </c>
      <c r="H2" s="19">
        <v>14</v>
      </c>
      <c r="I2" s="18">
        <v>0.6</v>
      </c>
      <c r="J2" s="19">
        <v>25</v>
      </c>
      <c r="K2" s="18" t="s">
        <v>59</v>
      </c>
      <c r="L2" s="19" t="s">
        <v>59</v>
      </c>
      <c r="M2" s="18" t="s">
        <v>59</v>
      </c>
      <c r="N2" s="19" t="s">
        <v>59</v>
      </c>
      <c r="O2" s="18">
        <v>0.19230769230769232</v>
      </c>
      <c r="P2" s="19">
        <v>26</v>
      </c>
      <c r="Q2" s="19" t="s">
        <v>59</v>
      </c>
      <c r="R2" s="19" t="s">
        <v>59</v>
      </c>
      <c r="S2" s="18">
        <v>0.4</v>
      </c>
      <c r="T2" s="19">
        <v>30</v>
      </c>
      <c r="U2" s="19" t="s">
        <v>59</v>
      </c>
      <c r="V2" s="19" t="s">
        <v>59</v>
      </c>
      <c r="W2" s="19" t="s">
        <v>59</v>
      </c>
      <c r="X2" s="19" t="s">
        <v>59</v>
      </c>
      <c r="Y2" s="19" t="s">
        <v>59</v>
      </c>
      <c r="Z2" s="19" t="s">
        <v>59</v>
      </c>
      <c r="AA2" s="19" t="s">
        <v>59</v>
      </c>
      <c r="AB2" s="19" t="s">
        <v>59</v>
      </c>
      <c r="AC2" s="19" t="s">
        <v>59</v>
      </c>
      <c r="AD2" s="19" t="s">
        <v>59</v>
      </c>
      <c r="AE2" s="18">
        <v>0</v>
      </c>
      <c r="AF2" s="19">
        <v>10</v>
      </c>
      <c r="AG2" s="19" t="s">
        <v>59</v>
      </c>
      <c r="AH2" s="19" t="s">
        <v>59</v>
      </c>
    </row>
    <row r="3" spans="1:34" x14ac:dyDescent="0.25">
      <c r="A3">
        <v>1042</v>
      </c>
      <c r="B3" t="s">
        <v>8</v>
      </c>
      <c r="C3" s="19" t="s">
        <v>59</v>
      </c>
      <c r="D3" s="19" t="s">
        <v>59</v>
      </c>
      <c r="E3" s="18" t="s">
        <v>59</v>
      </c>
      <c r="F3" s="19" t="s">
        <v>59</v>
      </c>
      <c r="G3" s="18" t="s">
        <v>59</v>
      </c>
      <c r="H3" s="19" t="s">
        <v>59</v>
      </c>
      <c r="I3" s="18" t="s">
        <v>59</v>
      </c>
      <c r="J3" s="19" t="s">
        <v>59</v>
      </c>
      <c r="K3" s="18" t="s">
        <v>59</v>
      </c>
      <c r="L3" s="19" t="s">
        <v>59</v>
      </c>
      <c r="M3" s="18" t="s">
        <v>59</v>
      </c>
      <c r="N3" s="19" t="s">
        <v>59</v>
      </c>
      <c r="O3" s="18" t="s">
        <v>59</v>
      </c>
      <c r="P3" s="19" t="s">
        <v>59</v>
      </c>
      <c r="Q3" s="19" t="s">
        <v>59</v>
      </c>
      <c r="R3" s="19" t="s">
        <v>59</v>
      </c>
      <c r="S3" s="18" t="s">
        <v>59</v>
      </c>
      <c r="T3" s="19" t="s">
        <v>59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9" t="s">
        <v>59</v>
      </c>
      <c r="AD3" s="19" t="s">
        <v>59</v>
      </c>
      <c r="AE3" s="18" t="s">
        <v>59</v>
      </c>
      <c r="AF3" s="19" t="s">
        <v>59</v>
      </c>
      <c r="AG3" s="19" t="s">
        <v>59</v>
      </c>
      <c r="AH3" s="19" t="s">
        <v>59</v>
      </c>
    </row>
    <row r="4" spans="1:34" x14ac:dyDescent="0.25">
      <c r="A4">
        <v>1058</v>
      </c>
      <c r="B4" t="s">
        <v>13</v>
      </c>
      <c r="C4" s="19" t="s">
        <v>59</v>
      </c>
      <c r="D4" s="19" t="s">
        <v>59</v>
      </c>
      <c r="E4" s="18" t="s">
        <v>59</v>
      </c>
      <c r="F4" s="19" t="s">
        <v>59</v>
      </c>
      <c r="G4" s="18" t="s">
        <v>59</v>
      </c>
      <c r="H4" s="19" t="s">
        <v>59</v>
      </c>
      <c r="I4" s="18" t="s">
        <v>59</v>
      </c>
      <c r="J4" s="19" t="s">
        <v>59</v>
      </c>
      <c r="K4" s="18" t="s">
        <v>59</v>
      </c>
      <c r="L4" s="19" t="s">
        <v>59</v>
      </c>
      <c r="M4" s="18" t="s">
        <v>59</v>
      </c>
      <c r="N4" s="19" t="s">
        <v>59</v>
      </c>
      <c r="O4" s="18" t="s">
        <v>59</v>
      </c>
      <c r="P4" s="19" t="s">
        <v>59</v>
      </c>
      <c r="Q4" s="19" t="s">
        <v>59</v>
      </c>
      <c r="R4" s="19" t="s">
        <v>59</v>
      </c>
      <c r="S4" s="18" t="s">
        <v>59</v>
      </c>
      <c r="T4" s="19" t="s">
        <v>59</v>
      </c>
      <c r="U4" s="19" t="s">
        <v>59</v>
      </c>
      <c r="V4" s="19" t="s">
        <v>59</v>
      </c>
      <c r="W4" s="19" t="s">
        <v>59</v>
      </c>
      <c r="X4" s="19" t="s">
        <v>59</v>
      </c>
      <c r="Y4" s="19" t="s">
        <v>59</v>
      </c>
      <c r="Z4" s="19" t="s">
        <v>59</v>
      </c>
      <c r="AA4" s="19" t="s">
        <v>59</v>
      </c>
      <c r="AB4" s="19" t="s">
        <v>59</v>
      </c>
      <c r="AC4" s="19" t="s">
        <v>59</v>
      </c>
      <c r="AD4" s="19" t="s">
        <v>59</v>
      </c>
      <c r="AE4" s="18" t="s">
        <v>59</v>
      </c>
      <c r="AF4" s="19" t="s">
        <v>59</v>
      </c>
      <c r="AG4" s="19" t="s">
        <v>59</v>
      </c>
      <c r="AH4" s="19" t="s">
        <v>59</v>
      </c>
    </row>
    <row r="5" spans="1:34" x14ac:dyDescent="0.25">
      <c r="A5">
        <v>1063</v>
      </c>
      <c r="B5" t="s">
        <v>14</v>
      </c>
      <c r="C5" s="19" t="s">
        <v>59</v>
      </c>
      <c r="D5" s="19" t="s">
        <v>59</v>
      </c>
      <c r="E5" s="18" t="s">
        <v>59</v>
      </c>
      <c r="F5" s="19" t="s">
        <v>59</v>
      </c>
      <c r="G5" s="18" t="s">
        <v>59</v>
      </c>
      <c r="H5" s="19" t="s">
        <v>59</v>
      </c>
      <c r="I5" s="18">
        <v>0.15384615384615385</v>
      </c>
      <c r="J5" s="19">
        <v>13</v>
      </c>
      <c r="K5" s="18" t="s">
        <v>59</v>
      </c>
      <c r="L5" s="19" t="s">
        <v>59</v>
      </c>
      <c r="M5" s="18" t="s">
        <v>59</v>
      </c>
      <c r="N5" s="19" t="s">
        <v>59</v>
      </c>
      <c r="O5" s="18">
        <v>7.1428571428571425E-2</v>
      </c>
      <c r="P5" s="19">
        <v>14</v>
      </c>
      <c r="Q5" s="19" t="s">
        <v>59</v>
      </c>
      <c r="R5" s="19" t="s">
        <v>59</v>
      </c>
      <c r="S5" s="18" t="s">
        <v>59</v>
      </c>
      <c r="T5" s="19" t="s">
        <v>59</v>
      </c>
      <c r="U5" s="19" t="s">
        <v>59</v>
      </c>
      <c r="V5" s="19" t="s">
        <v>59</v>
      </c>
      <c r="W5" s="19" t="s">
        <v>59</v>
      </c>
      <c r="X5" s="19" t="s">
        <v>59</v>
      </c>
      <c r="Y5" s="19" t="s">
        <v>59</v>
      </c>
      <c r="Z5" s="19" t="s">
        <v>59</v>
      </c>
      <c r="AA5" s="19" t="s">
        <v>59</v>
      </c>
      <c r="AB5" s="19" t="s">
        <v>59</v>
      </c>
      <c r="AC5" s="19" t="s">
        <v>59</v>
      </c>
      <c r="AD5" s="19" t="s">
        <v>59</v>
      </c>
      <c r="AE5" s="18" t="s">
        <v>59</v>
      </c>
      <c r="AF5" s="19" t="s">
        <v>59</v>
      </c>
      <c r="AG5" s="19" t="s">
        <v>59</v>
      </c>
      <c r="AH5" s="19" t="s">
        <v>59</v>
      </c>
    </row>
    <row r="6" spans="1:34" x14ac:dyDescent="0.25">
      <c r="A6">
        <v>1102</v>
      </c>
      <c r="B6" t="s">
        <v>15</v>
      </c>
      <c r="C6" s="19" t="s">
        <v>59</v>
      </c>
      <c r="D6" s="19" t="s">
        <v>59</v>
      </c>
      <c r="E6" s="18">
        <v>0.25</v>
      </c>
      <c r="F6" s="19">
        <v>12</v>
      </c>
      <c r="G6" s="18" t="s">
        <v>59</v>
      </c>
      <c r="H6" s="19" t="s">
        <v>59</v>
      </c>
      <c r="I6" s="18">
        <v>0.21428571428571427</v>
      </c>
      <c r="J6" s="19">
        <v>14</v>
      </c>
      <c r="K6" s="18" t="s">
        <v>59</v>
      </c>
      <c r="L6" s="19" t="s">
        <v>59</v>
      </c>
      <c r="M6" s="18" t="s">
        <v>59</v>
      </c>
      <c r="N6" s="19" t="s">
        <v>59</v>
      </c>
      <c r="O6" s="18" t="s">
        <v>59</v>
      </c>
      <c r="P6" s="19" t="s">
        <v>59</v>
      </c>
      <c r="Q6" s="19" t="s">
        <v>59</v>
      </c>
      <c r="R6" s="19" t="s">
        <v>59</v>
      </c>
      <c r="S6" s="18" t="s">
        <v>59</v>
      </c>
      <c r="T6" s="19" t="s">
        <v>59</v>
      </c>
      <c r="U6" s="19" t="s">
        <v>59</v>
      </c>
      <c r="V6" s="19" t="s">
        <v>59</v>
      </c>
      <c r="W6" s="19" t="s">
        <v>59</v>
      </c>
      <c r="X6" s="19" t="s">
        <v>59</v>
      </c>
      <c r="Y6" s="19" t="s">
        <v>59</v>
      </c>
      <c r="Z6" s="19" t="s">
        <v>59</v>
      </c>
      <c r="AA6" s="19" t="s">
        <v>59</v>
      </c>
      <c r="AB6" s="19" t="s">
        <v>59</v>
      </c>
      <c r="AC6" s="19" t="s">
        <v>59</v>
      </c>
      <c r="AD6" s="19" t="s">
        <v>59</v>
      </c>
      <c r="AE6" s="18" t="s">
        <v>59</v>
      </c>
      <c r="AF6" s="19" t="s">
        <v>59</v>
      </c>
      <c r="AG6" s="19" t="s">
        <v>59</v>
      </c>
      <c r="AH6" s="19" t="s">
        <v>59</v>
      </c>
    </row>
    <row r="7" spans="1:34" x14ac:dyDescent="0.25">
      <c r="A7">
        <v>1121</v>
      </c>
      <c r="B7" t="s">
        <v>16</v>
      </c>
      <c r="C7" s="19" t="s">
        <v>59</v>
      </c>
      <c r="D7" s="19" t="s">
        <v>59</v>
      </c>
      <c r="E7" s="18" t="s">
        <v>59</v>
      </c>
      <c r="F7" s="19" t="s">
        <v>59</v>
      </c>
      <c r="G7" s="18" t="s">
        <v>59</v>
      </c>
      <c r="H7" s="19" t="s">
        <v>59</v>
      </c>
      <c r="I7" s="18" t="s">
        <v>59</v>
      </c>
      <c r="J7" s="19" t="s">
        <v>59</v>
      </c>
      <c r="K7" s="18" t="s">
        <v>59</v>
      </c>
      <c r="L7" s="19" t="s">
        <v>59</v>
      </c>
      <c r="M7" s="18" t="s">
        <v>59</v>
      </c>
      <c r="N7" s="19" t="s">
        <v>59</v>
      </c>
      <c r="O7" s="18" t="s">
        <v>59</v>
      </c>
      <c r="P7" s="19" t="s">
        <v>59</v>
      </c>
      <c r="Q7" s="19" t="s">
        <v>59</v>
      </c>
      <c r="R7" s="19" t="s">
        <v>59</v>
      </c>
      <c r="S7" s="18" t="s">
        <v>59</v>
      </c>
      <c r="T7" s="19" t="s">
        <v>59</v>
      </c>
      <c r="U7" s="19" t="s">
        <v>59</v>
      </c>
      <c r="V7" s="19" t="s">
        <v>59</v>
      </c>
      <c r="W7" s="19" t="s">
        <v>59</v>
      </c>
      <c r="X7" s="19" t="s">
        <v>59</v>
      </c>
      <c r="Y7" s="19" t="s">
        <v>59</v>
      </c>
      <c r="Z7" s="19" t="s">
        <v>59</v>
      </c>
      <c r="AA7" s="19" t="s">
        <v>59</v>
      </c>
      <c r="AB7" s="19" t="s">
        <v>59</v>
      </c>
      <c r="AC7" s="19" t="s">
        <v>59</v>
      </c>
      <c r="AD7" s="19" t="s">
        <v>59</v>
      </c>
      <c r="AE7" s="18" t="s">
        <v>59</v>
      </c>
      <c r="AF7" s="19" t="s">
        <v>59</v>
      </c>
      <c r="AG7" s="19" t="s">
        <v>59</v>
      </c>
      <c r="AH7" s="19" t="s">
        <v>59</v>
      </c>
    </row>
    <row r="8" spans="1:34" x14ac:dyDescent="0.25">
      <c r="A8">
        <v>1146</v>
      </c>
      <c r="B8" t="s">
        <v>17</v>
      </c>
      <c r="C8" s="19" t="s">
        <v>59</v>
      </c>
      <c r="D8" s="19" t="s">
        <v>59</v>
      </c>
      <c r="E8" s="18" t="s">
        <v>59</v>
      </c>
      <c r="F8" s="19" t="s">
        <v>59</v>
      </c>
      <c r="G8" s="18" t="s">
        <v>59</v>
      </c>
      <c r="H8" s="19" t="s">
        <v>59</v>
      </c>
      <c r="I8" s="18" t="s">
        <v>59</v>
      </c>
      <c r="J8" s="19" t="s">
        <v>59</v>
      </c>
      <c r="K8" s="18" t="s">
        <v>59</v>
      </c>
      <c r="L8" s="19" t="s">
        <v>59</v>
      </c>
      <c r="M8" s="18" t="s">
        <v>59</v>
      </c>
      <c r="N8" s="19" t="s">
        <v>59</v>
      </c>
      <c r="O8" s="18">
        <v>0.4</v>
      </c>
      <c r="P8" s="19">
        <v>15</v>
      </c>
      <c r="Q8" s="19" t="s">
        <v>59</v>
      </c>
      <c r="R8" s="19" t="s">
        <v>59</v>
      </c>
      <c r="S8" s="18" t="s">
        <v>59</v>
      </c>
      <c r="T8" s="19" t="s">
        <v>59</v>
      </c>
      <c r="U8" s="19" t="s">
        <v>59</v>
      </c>
      <c r="V8" s="19" t="s">
        <v>59</v>
      </c>
      <c r="W8" s="19" t="s">
        <v>59</v>
      </c>
      <c r="X8" s="19" t="s">
        <v>59</v>
      </c>
      <c r="Y8" s="19" t="s">
        <v>59</v>
      </c>
      <c r="Z8" s="19" t="s">
        <v>59</v>
      </c>
      <c r="AA8" s="19" t="s">
        <v>59</v>
      </c>
      <c r="AB8" s="19" t="s">
        <v>59</v>
      </c>
      <c r="AC8" s="19" t="s">
        <v>59</v>
      </c>
      <c r="AD8" s="19" t="s">
        <v>59</v>
      </c>
      <c r="AE8" s="18" t="s">
        <v>59</v>
      </c>
      <c r="AF8" s="19" t="s">
        <v>59</v>
      </c>
      <c r="AG8" s="19" t="s">
        <v>59</v>
      </c>
      <c r="AH8" s="19" t="s">
        <v>59</v>
      </c>
    </row>
    <row r="9" spans="1:34" x14ac:dyDescent="0.25">
      <c r="A9">
        <v>1161</v>
      </c>
      <c r="B9" t="s">
        <v>18</v>
      </c>
      <c r="C9" s="19" t="s">
        <v>59</v>
      </c>
      <c r="D9" s="19" t="s">
        <v>59</v>
      </c>
      <c r="E9" s="18">
        <v>0.29729729729729731</v>
      </c>
      <c r="F9" s="19">
        <v>37</v>
      </c>
      <c r="G9" s="18">
        <v>0.3888888888888889</v>
      </c>
      <c r="H9" s="19">
        <v>36</v>
      </c>
      <c r="I9" s="18">
        <v>0.47222222222222221</v>
      </c>
      <c r="J9" s="19">
        <v>36</v>
      </c>
      <c r="K9" s="18">
        <v>0.18181818181818182</v>
      </c>
      <c r="L9" s="19">
        <v>11</v>
      </c>
      <c r="M9" s="18" t="s">
        <v>59</v>
      </c>
      <c r="N9" s="19" t="s">
        <v>59</v>
      </c>
      <c r="O9" s="18">
        <v>0.34615384615384615</v>
      </c>
      <c r="P9" s="19">
        <v>52</v>
      </c>
      <c r="Q9" s="19" t="s">
        <v>59</v>
      </c>
      <c r="R9" s="19" t="s">
        <v>59</v>
      </c>
      <c r="S9" s="18">
        <v>0.44354838709677419</v>
      </c>
      <c r="T9" s="19">
        <v>124</v>
      </c>
      <c r="U9" s="19" t="s">
        <v>59</v>
      </c>
      <c r="V9" s="19" t="s">
        <v>59</v>
      </c>
      <c r="W9" s="19" t="s">
        <v>59</v>
      </c>
      <c r="X9" s="19" t="s">
        <v>59</v>
      </c>
      <c r="Y9" s="19" t="s">
        <v>59</v>
      </c>
      <c r="Z9" s="19" t="s">
        <v>59</v>
      </c>
      <c r="AA9" s="19" t="s">
        <v>59</v>
      </c>
      <c r="AB9" s="19" t="s">
        <v>59</v>
      </c>
      <c r="AC9" s="19" t="s">
        <v>59</v>
      </c>
      <c r="AD9" s="19" t="s">
        <v>59</v>
      </c>
      <c r="AE9" s="18">
        <v>0.42307692307692307</v>
      </c>
      <c r="AF9" s="19">
        <v>52</v>
      </c>
      <c r="AG9" s="19" t="s">
        <v>59</v>
      </c>
      <c r="AH9" s="19" t="s">
        <v>59</v>
      </c>
    </row>
    <row r="10" spans="1:34" x14ac:dyDescent="0.25">
      <c r="A10">
        <v>1198</v>
      </c>
      <c r="B10" t="s">
        <v>19</v>
      </c>
      <c r="C10" s="19" t="s">
        <v>59</v>
      </c>
      <c r="D10" s="19" t="s">
        <v>59</v>
      </c>
      <c r="E10" s="18">
        <v>0.25</v>
      </c>
      <c r="F10" s="19">
        <v>28</v>
      </c>
      <c r="G10" s="18">
        <v>0.35</v>
      </c>
      <c r="H10" s="19">
        <v>20</v>
      </c>
      <c r="I10" s="18" t="s">
        <v>59</v>
      </c>
      <c r="J10" s="19" t="s">
        <v>59</v>
      </c>
      <c r="K10" s="18" t="s">
        <v>59</v>
      </c>
      <c r="L10" s="19" t="s">
        <v>59</v>
      </c>
      <c r="M10" s="18" t="s">
        <v>59</v>
      </c>
      <c r="N10" s="19" t="s">
        <v>59</v>
      </c>
      <c r="O10" s="18">
        <v>0.21568627450980393</v>
      </c>
      <c r="P10" s="19">
        <v>51</v>
      </c>
      <c r="Q10" s="19" t="s">
        <v>59</v>
      </c>
      <c r="R10" s="19" t="s">
        <v>59</v>
      </c>
      <c r="S10" s="18">
        <v>0.3888888888888889</v>
      </c>
      <c r="T10" s="19">
        <v>18</v>
      </c>
      <c r="U10" s="19" t="s">
        <v>59</v>
      </c>
      <c r="V10" s="19" t="s">
        <v>59</v>
      </c>
      <c r="W10" s="19" t="s">
        <v>59</v>
      </c>
      <c r="X10" s="19" t="s">
        <v>59</v>
      </c>
      <c r="Y10" s="19" t="s">
        <v>59</v>
      </c>
      <c r="Z10" s="19" t="s">
        <v>59</v>
      </c>
      <c r="AA10" s="19" t="s">
        <v>59</v>
      </c>
      <c r="AB10" s="19" t="s">
        <v>59</v>
      </c>
      <c r="AC10" s="19" t="s">
        <v>59</v>
      </c>
      <c r="AD10" s="19" t="s">
        <v>59</v>
      </c>
      <c r="AE10" s="18" t="s">
        <v>59</v>
      </c>
      <c r="AF10" s="19" t="s">
        <v>59</v>
      </c>
      <c r="AG10" s="19" t="s">
        <v>59</v>
      </c>
      <c r="AH10" s="19" t="s">
        <v>59</v>
      </c>
    </row>
    <row r="11" spans="1:34" x14ac:dyDescent="0.25">
      <c r="A11">
        <v>1230</v>
      </c>
      <c r="B11" t="s">
        <v>20</v>
      </c>
      <c r="C11" s="19" t="s">
        <v>59</v>
      </c>
      <c r="D11" s="19" t="s">
        <v>59</v>
      </c>
      <c r="E11" s="18">
        <v>0.27272727272727271</v>
      </c>
      <c r="F11" s="19">
        <v>11</v>
      </c>
      <c r="G11" s="18" t="s">
        <v>59</v>
      </c>
      <c r="H11" s="19" t="s">
        <v>59</v>
      </c>
      <c r="I11" s="18" t="s">
        <v>59</v>
      </c>
      <c r="J11" s="19" t="s">
        <v>59</v>
      </c>
      <c r="K11" s="18" t="s">
        <v>59</v>
      </c>
      <c r="L11" s="19" t="s">
        <v>59</v>
      </c>
      <c r="M11" s="18" t="s">
        <v>59</v>
      </c>
      <c r="N11" s="19" t="s">
        <v>59</v>
      </c>
      <c r="O11" s="18">
        <v>0.16666666666666666</v>
      </c>
      <c r="P11" s="19">
        <v>30</v>
      </c>
      <c r="Q11" s="19" t="s">
        <v>59</v>
      </c>
      <c r="R11" s="19" t="s">
        <v>59</v>
      </c>
      <c r="S11" s="18">
        <v>0.17647058823529413</v>
      </c>
      <c r="T11" s="19">
        <v>17</v>
      </c>
      <c r="U11" s="19" t="s">
        <v>59</v>
      </c>
      <c r="V11" s="19" t="s">
        <v>59</v>
      </c>
      <c r="W11" s="19" t="s">
        <v>59</v>
      </c>
      <c r="X11" s="19" t="s">
        <v>59</v>
      </c>
      <c r="Y11" s="19" t="s">
        <v>59</v>
      </c>
      <c r="Z11" s="19" t="s">
        <v>59</v>
      </c>
      <c r="AA11" s="19" t="s">
        <v>59</v>
      </c>
      <c r="AB11" s="19" t="s">
        <v>59</v>
      </c>
      <c r="AC11" s="19" t="s">
        <v>59</v>
      </c>
      <c r="AD11" s="19" t="s">
        <v>59</v>
      </c>
      <c r="AE11" s="18" t="s">
        <v>59</v>
      </c>
      <c r="AF11" s="19" t="s">
        <v>59</v>
      </c>
      <c r="AG11" s="19" t="s">
        <v>59</v>
      </c>
      <c r="AH11" s="19" t="s">
        <v>59</v>
      </c>
    </row>
    <row r="12" spans="1:34" x14ac:dyDescent="0.25">
      <c r="A12">
        <v>1232</v>
      </c>
      <c r="B12" t="s">
        <v>21</v>
      </c>
      <c r="C12" s="19" t="s">
        <v>59</v>
      </c>
      <c r="D12" s="19" t="s">
        <v>59</v>
      </c>
      <c r="E12" s="18" t="s">
        <v>59</v>
      </c>
      <c r="F12" s="19" t="s">
        <v>59</v>
      </c>
      <c r="G12" s="18" t="s">
        <v>59</v>
      </c>
      <c r="H12" s="19" t="s">
        <v>59</v>
      </c>
      <c r="I12" s="18" t="s">
        <v>59</v>
      </c>
      <c r="J12" s="19" t="s">
        <v>59</v>
      </c>
      <c r="K12" s="18" t="s">
        <v>59</v>
      </c>
      <c r="L12" s="19" t="s">
        <v>59</v>
      </c>
      <c r="M12" s="18" t="s">
        <v>59</v>
      </c>
      <c r="N12" s="19" t="s">
        <v>59</v>
      </c>
      <c r="O12" s="18" t="s">
        <v>59</v>
      </c>
      <c r="P12" s="19" t="s">
        <v>59</v>
      </c>
      <c r="Q12" s="19" t="s">
        <v>59</v>
      </c>
      <c r="R12" s="19" t="s">
        <v>59</v>
      </c>
      <c r="S12" s="18" t="s">
        <v>59</v>
      </c>
      <c r="T12" s="19" t="s">
        <v>59</v>
      </c>
      <c r="U12" s="19" t="s">
        <v>59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  <c r="AA12" s="19" t="s">
        <v>59</v>
      </c>
      <c r="AB12" s="19" t="s">
        <v>59</v>
      </c>
      <c r="AC12" s="19" t="s">
        <v>59</v>
      </c>
      <c r="AD12" s="19" t="s">
        <v>59</v>
      </c>
      <c r="AE12" s="18" t="s">
        <v>59</v>
      </c>
      <c r="AF12" s="19" t="s">
        <v>59</v>
      </c>
      <c r="AG12" s="19" t="s">
        <v>59</v>
      </c>
      <c r="AH12" s="19" t="s">
        <v>59</v>
      </c>
    </row>
    <row r="13" spans="1:34" x14ac:dyDescent="0.25">
      <c r="A13">
        <v>1345</v>
      </c>
      <c r="B13" t="s">
        <v>22</v>
      </c>
      <c r="C13" s="19" t="s">
        <v>59</v>
      </c>
      <c r="D13" s="19" t="s">
        <v>59</v>
      </c>
      <c r="E13" s="18" t="s">
        <v>59</v>
      </c>
      <c r="F13" s="19" t="s">
        <v>59</v>
      </c>
      <c r="G13" s="18" t="s">
        <v>59</v>
      </c>
      <c r="H13" s="19" t="s">
        <v>59</v>
      </c>
      <c r="I13" s="18" t="s">
        <v>59</v>
      </c>
      <c r="J13" s="19" t="s">
        <v>59</v>
      </c>
      <c r="K13" s="18" t="s">
        <v>59</v>
      </c>
      <c r="L13" s="19" t="s">
        <v>59</v>
      </c>
      <c r="M13" s="18" t="s">
        <v>59</v>
      </c>
      <c r="N13" s="19" t="s">
        <v>59</v>
      </c>
      <c r="O13" s="18" t="s">
        <v>59</v>
      </c>
      <c r="P13" s="19" t="s">
        <v>59</v>
      </c>
      <c r="Q13" s="19" t="s">
        <v>59</v>
      </c>
      <c r="R13" s="19" t="s">
        <v>59</v>
      </c>
      <c r="S13" s="18" t="s">
        <v>59</v>
      </c>
      <c r="T13" s="19" t="s">
        <v>59</v>
      </c>
      <c r="U13" s="19" t="s">
        <v>59</v>
      </c>
      <c r="V13" s="19" t="s">
        <v>59</v>
      </c>
      <c r="W13" s="19" t="s">
        <v>59</v>
      </c>
      <c r="X13" s="19" t="s">
        <v>59</v>
      </c>
      <c r="Y13" s="19" t="s">
        <v>59</v>
      </c>
      <c r="Z13" s="19" t="s">
        <v>59</v>
      </c>
      <c r="AA13" s="19" t="s">
        <v>59</v>
      </c>
      <c r="AB13" s="19" t="s">
        <v>59</v>
      </c>
      <c r="AC13" s="19" t="s">
        <v>59</v>
      </c>
      <c r="AD13" s="19" t="s">
        <v>59</v>
      </c>
      <c r="AE13" s="18" t="s">
        <v>59</v>
      </c>
      <c r="AF13" s="19" t="s">
        <v>59</v>
      </c>
      <c r="AG13" s="19" t="s">
        <v>59</v>
      </c>
      <c r="AH13" s="19" t="s">
        <v>59</v>
      </c>
    </row>
    <row r="14" spans="1:34" x14ac:dyDescent="0.25">
      <c r="A14">
        <v>1371</v>
      </c>
      <c r="B14" t="s">
        <v>23</v>
      </c>
      <c r="C14" s="19" t="s">
        <v>59</v>
      </c>
      <c r="D14" s="19" t="s">
        <v>59</v>
      </c>
      <c r="E14" s="18" t="s">
        <v>59</v>
      </c>
      <c r="F14" s="19" t="s">
        <v>59</v>
      </c>
      <c r="G14" s="18" t="s">
        <v>59</v>
      </c>
      <c r="H14" s="19" t="s">
        <v>59</v>
      </c>
      <c r="I14" s="18" t="s">
        <v>59</v>
      </c>
      <c r="J14" s="19" t="s">
        <v>59</v>
      </c>
      <c r="K14" s="18" t="s">
        <v>59</v>
      </c>
      <c r="L14" s="19" t="s">
        <v>59</v>
      </c>
      <c r="M14" s="18" t="s">
        <v>59</v>
      </c>
      <c r="N14" s="19" t="s">
        <v>59</v>
      </c>
      <c r="O14" s="18">
        <v>0.3</v>
      </c>
      <c r="P14" s="19">
        <v>10</v>
      </c>
      <c r="Q14" s="19" t="s">
        <v>59</v>
      </c>
      <c r="R14" s="19" t="s">
        <v>59</v>
      </c>
      <c r="S14" s="18" t="s">
        <v>59</v>
      </c>
      <c r="T14" s="19" t="s">
        <v>59</v>
      </c>
      <c r="U14" s="19" t="s">
        <v>59</v>
      </c>
      <c r="V14" s="19" t="s">
        <v>59</v>
      </c>
      <c r="W14" s="19" t="s">
        <v>59</v>
      </c>
      <c r="X14" s="19" t="s">
        <v>59</v>
      </c>
      <c r="Y14" s="19" t="s">
        <v>59</v>
      </c>
      <c r="Z14" s="19" t="s">
        <v>59</v>
      </c>
      <c r="AA14" s="19" t="s">
        <v>59</v>
      </c>
      <c r="AB14" s="19" t="s">
        <v>59</v>
      </c>
      <c r="AC14" s="19" t="s">
        <v>59</v>
      </c>
      <c r="AD14" s="19" t="s">
        <v>59</v>
      </c>
      <c r="AE14" s="18" t="s">
        <v>59</v>
      </c>
      <c r="AF14" s="19" t="s">
        <v>59</v>
      </c>
      <c r="AG14" s="19" t="s">
        <v>59</v>
      </c>
      <c r="AH14" s="19" t="s">
        <v>59</v>
      </c>
    </row>
    <row r="15" spans="1:34" x14ac:dyDescent="0.25">
      <c r="A15">
        <v>1401</v>
      </c>
      <c r="B15" t="s">
        <v>24</v>
      </c>
      <c r="C15" s="19" t="s">
        <v>59</v>
      </c>
      <c r="D15" s="19" t="s">
        <v>59</v>
      </c>
      <c r="E15" s="18">
        <v>0.42857142857142855</v>
      </c>
      <c r="F15" s="19">
        <v>14</v>
      </c>
      <c r="G15" s="18">
        <v>0.33333333333333331</v>
      </c>
      <c r="H15" s="19">
        <v>12</v>
      </c>
      <c r="I15" s="18" t="s">
        <v>59</v>
      </c>
      <c r="J15" s="19" t="s">
        <v>59</v>
      </c>
      <c r="K15" s="18" t="s">
        <v>59</v>
      </c>
      <c r="L15" s="19" t="s">
        <v>59</v>
      </c>
      <c r="M15" s="18" t="s">
        <v>59</v>
      </c>
      <c r="N15" s="19" t="s">
        <v>59</v>
      </c>
      <c r="O15" s="18">
        <v>0.17647058823529413</v>
      </c>
      <c r="P15" s="19">
        <v>34</v>
      </c>
      <c r="Q15" s="19" t="s">
        <v>59</v>
      </c>
      <c r="R15" s="19" t="s">
        <v>59</v>
      </c>
      <c r="S15" s="18">
        <v>0.2413793103448276</v>
      </c>
      <c r="T15" s="19">
        <v>29</v>
      </c>
      <c r="U15" s="19" t="s">
        <v>59</v>
      </c>
      <c r="V15" s="19" t="s">
        <v>59</v>
      </c>
      <c r="W15" s="19" t="s">
        <v>59</v>
      </c>
      <c r="X15" s="19" t="s">
        <v>59</v>
      </c>
      <c r="Y15" s="19" t="s">
        <v>59</v>
      </c>
      <c r="Z15" s="19" t="s">
        <v>59</v>
      </c>
      <c r="AA15" s="19" t="s">
        <v>59</v>
      </c>
      <c r="AB15" s="19" t="s">
        <v>59</v>
      </c>
      <c r="AC15" s="19" t="s">
        <v>59</v>
      </c>
      <c r="AD15" s="19" t="s">
        <v>59</v>
      </c>
      <c r="AE15" s="18" t="s">
        <v>59</v>
      </c>
      <c r="AF15" s="19" t="s">
        <v>59</v>
      </c>
      <c r="AG15" s="19" t="s">
        <v>59</v>
      </c>
      <c r="AH15" s="19" t="s">
        <v>59</v>
      </c>
    </row>
    <row r="16" spans="1:34" x14ac:dyDescent="0.25">
      <c r="A16">
        <v>1408</v>
      </c>
      <c r="B16" t="s">
        <v>25</v>
      </c>
      <c r="C16" s="19" t="s">
        <v>59</v>
      </c>
      <c r="D16" s="19" t="s">
        <v>59</v>
      </c>
      <c r="E16" s="18">
        <v>0.2</v>
      </c>
      <c r="F16" s="19">
        <v>10</v>
      </c>
      <c r="G16" s="18" t="s">
        <v>59</v>
      </c>
      <c r="H16" s="19" t="s">
        <v>59</v>
      </c>
      <c r="I16" s="18" t="s">
        <v>59</v>
      </c>
      <c r="J16" s="19" t="s">
        <v>59</v>
      </c>
      <c r="K16" s="18" t="s">
        <v>59</v>
      </c>
      <c r="L16" s="19" t="s">
        <v>59</v>
      </c>
      <c r="M16" s="18" t="s">
        <v>59</v>
      </c>
      <c r="N16" s="19" t="s">
        <v>59</v>
      </c>
      <c r="O16" s="18">
        <v>0.24</v>
      </c>
      <c r="P16" s="19">
        <v>25</v>
      </c>
      <c r="Q16" s="19" t="s">
        <v>59</v>
      </c>
      <c r="R16" s="19" t="s">
        <v>59</v>
      </c>
      <c r="S16" s="18" t="s">
        <v>59</v>
      </c>
      <c r="T16" s="19" t="s">
        <v>59</v>
      </c>
      <c r="U16" s="19" t="s">
        <v>59</v>
      </c>
      <c r="V16" s="19" t="s">
        <v>59</v>
      </c>
      <c r="W16" s="19" t="s">
        <v>59</v>
      </c>
      <c r="X16" s="19" t="s">
        <v>59</v>
      </c>
      <c r="Y16" s="19" t="s">
        <v>59</v>
      </c>
      <c r="Z16" s="19" t="s">
        <v>59</v>
      </c>
      <c r="AA16" s="19" t="s">
        <v>59</v>
      </c>
      <c r="AB16" s="19" t="s">
        <v>59</v>
      </c>
      <c r="AC16" s="19" t="s">
        <v>59</v>
      </c>
      <c r="AD16" s="19" t="s">
        <v>59</v>
      </c>
      <c r="AE16" s="18" t="s">
        <v>59</v>
      </c>
      <c r="AF16" s="19" t="s">
        <v>59</v>
      </c>
      <c r="AG16" s="19" t="s">
        <v>59</v>
      </c>
      <c r="AH16" s="19" t="s">
        <v>59</v>
      </c>
    </row>
    <row r="17" spans="1:34" x14ac:dyDescent="0.25">
      <c r="A17">
        <v>1449</v>
      </c>
      <c r="B17" t="s">
        <v>26</v>
      </c>
      <c r="C17" s="19" t="s">
        <v>59</v>
      </c>
      <c r="D17" s="19" t="s">
        <v>59</v>
      </c>
      <c r="E17" s="18" t="s">
        <v>59</v>
      </c>
      <c r="F17" s="19" t="s">
        <v>59</v>
      </c>
      <c r="G17" s="18" t="s">
        <v>59</v>
      </c>
      <c r="H17" s="19" t="s">
        <v>59</v>
      </c>
      <c r="I17" s="18" t="s">
        <v>59</v>
      </c>
      <c r="J17" s="19" t="s">
        <v>59</v>
      </c>
      <c r="K17" s="18" t="s">
        <v>59</v>
      </c>
      <c r="L17" s="19" t="s">
        <v>59</v>
      </c>
      <c r="M17" s="18" t="s">
        <v>59</v>
      </c>
      <c r="N17" s="19" t="s">
        <v>59</v>
      </c>
      <c r="O17" s="18" t="s">
        <v>59</v>
      </c>
      <c r="P17" s="19" t="s">
        <v>59</v>
      </c>
      <c r="Q17" s="19" t="s">
        <v>59</v>
      </c>
      <c r="R17" s="19" t="s">
        <v>59</v>
      </c>
      <c r="S17" s="18" t="s">
        <v>59</v>
      </c>
      <c r="T17" s="19" t="s">
        <v>59</v>
      </c>
      <c r="U17" s="19" t="s">
        <v>59</v>
      </c>
      <c r="V17" s="19" t="s">
        <v>59</v>
      </c>
      <c r="W17" s="19" t="s">
        <v>59</v>
      </c>
      <c r="X17" s="19" t="s">
        <v>59</v>
      </c>
      <c r="Y17" s="19" t="s">
        <v>59</v>
      </c>
      <c r="Z17" s="19" t="s">
        <v>59</v>
      </c>
      <c r="AA17" s="19" t="s">
        <v>59</v>
      </c>
      <c r="AB17" s="19" t="s">
        <v>59</v>
      </c>
      <c r="AC17" s="19" t="s">
        <v>59</v>
      </c>
      <c r="AD17" s="19" t="s">
        <v>59</v>
      </c>
      <c r="AE17" s="18" t="s">
        <v>59</v>
      </c>
      <c r="AF17" s="19" t="s">
        <v>59</v>
      </c>
      <c r="AG17" s="19" t="s">
        <v>59</v>
      </c>
      <c r="AH17" s="19" t="s">
        <v>59</v>
      </c>
    </row>
    <row r="18" spans="1:34" x14ac:dyDescent="0.25">
      <c r="A18">
        <v>1454</v>
      </c>
      <c r="B18" t="s">
        <v>27</v>
      </c>
      <c r="C18" s="19" t="s">
        <v>59</v>
      </c>
      <c r="D18" s="19" t="s">
        <v>59</v>
      </c>
      <c r="E18" s="18" t="s">
        <v>59</v>
      </c>
      <c r="F18" s="19" t="s">
        <v>59</v>
      </c>
      <c r="G18" s="18" t="s">
        <v>59</v>
      </c>
      <c r="H18" s="19" t="s">
        <v>59</v>
      </c>
      <c r="I18" s="18" t="s">
        <v>59</v>
      </c>
      <c r="J18" s="19" t="s">
        <v>59</v>
      </c>
      <c r="K18" s="18" t="s">
        <v>59</v>
      </c>
      <c r="L18" s="19" t="s">
        <v>59</v>
      </c>
      <c r="M18" s="18" t="s">
        <v>59</v>
      </c>
      <c r="N18" s="19" t="s">
        <v>59</v>
      </c>
      <c r="O18" s="18" t="s">
        <v>59</v>
      </c>
      <c r="P18" s="19" t="s">
        <v>59</v>
      </c>
      <c r="Q18" s="19" t="s">
        <v>59</v>
      </c>
      <c r="R18" s="19" t="s">
        <v>59</v>
      </c>
      <c r="S18" s="18" t="s">
        <v>59</v>
      </c>
      <c r="T18" s="19" t="s">
        <v>59</v>
      </c>
      <c r="U18" s="19" t="s">
        <v>59</v>
      </c>
      <c r="V18" s="19" t="s">
        <v>59</v>
      </c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19" t="s">
        <v>59</v>
      </c>
      <c r="AD18" s="19" t="s">
        <v>59</v>
      </c>
      <c r="AE18" s="18" t="s">
        <v>59</v>
      </c>
      <c r="AF18" s="19" t="s">
        <v>59</v>
      </c>
      <c r="AG18" s="19" t="s">
        <v>59</v>
      </c>
      <c r="AH18" s="19" t="s">
        <v>59</v>
      </c>
    </row>
    <row r="19" spans="1:34" x14ac:dyDescent="0.25">
      <c r="A19">
        <v>1455</v>
      </c>
      <c r="B19" t="s">
        <v>28</v>
      </c>
      <c r="C19" s="19" t="s">
        <v>59</v>
      </c>
      <c r="D19" s="19" t="s">
        <v>59</v>
      </c>
      <c r="E19" s="18" t="s">
        <v>59</v>
      </c>
      <c r="F19" s="19" t="s">
        <v>59</v>
      </c>
      <c r="G19" s="18" t="s">
        <v>59</v>
      </c>
      <c r="H19" s="19" t="s">
        <v>59</v>
      </c>
      <c r="I19" s="18" t="s">
        <v>59</v>
      </c>
      <c r="J19" s="19" t="s">
        <v>59</v>
      </c>
      <c r="K19" s="18" t="s">
        <v>59</v>
      </c>
      <c r="L19" s="19" t="s">
        <v>59</v>
      </c>
      <c r="M19" s="18" t="s">
        <v>59</v>
      </c>
      <c r="N19" s="19" t="s">
        <v>59</v>
      </c>
      <c r="O19" s="18" t="s">
        <v>59</v>
      </c>
      <c r="P19" s="19" t="s">
        <v>59</v>
      </c>
      <c r="Q19" s="19" t="s">
        <v>59</v>
      </c>
      <c r="R19" s="19" t="s">
        <v>59</v>
      </c>
      <c r="S19" s="18" t="s">
        <v>59</v>
      </c>
      <c r="T19" s="19" t="s">
        <v>59</v>
      </c>
      <c r="U19" s="19" t="s">
        <v>59</v>
      </c>
      <c r="V19" s="19" t="s">
        <v>59</v>
      </c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19" t="s">
        <v>59</v>
      </c>
      <c r="AD19" s="19" t="s">
        <v>59</v>
      </c>
      <c r="AE19" s="18" t="s">
        <v>59</v>
      </c>
      <c r="AF19" s="19" t="s">
        <v>59</v>
      </c>
      <c r="AG19" s="19" t="s">
        <v>59</v>
      </c>
      <c r="AH19" s="19" t="s">
        <v>59</v>
      </c>
    </row>
    <row r="20" spans="1:34" x14ac:dyDescent="0.25">
      <c r="A20">
        <v>1459</v>
      </c>
      <c r="B20" t="s">
        <v>29</v>
      </c>
      <c r="C20" s="19" t="s">
        <v>59</v>
      </c>
      <c r="D20" s="19" t="s">
        <v>59</v>
      </c>
      <c r="E20" s="18">
        <v>0.3</v>
      </c>
      <c r="F20" s="19">
        <v>20</v>
      </c>
      <c r="G20" s="18">
        <v>0.25</v>
      </c>
      <c r="H20" s="19">
        <v>12</v>
      </c>
      <c r="I20" s="18" t="s">
        <v>59</v>
      </c>
      <c r="J20" s="19" t="s">
        <v>59</v>
      </c>
      <c r="K20" s="18" t="s">
        <v>59</v>
      </c>
      <c r="L20" s="19" t="s">
        <v>59</v>
      </c>
      <c r="M20" s="18">
        <v>0.2</v>
      </c>
      <c r="N20" s="19">
        <v>10</v>
      </c>
      <c r="O20" s="18">
        <v>0.21848739495798319</v>
      </c>
      <c r="P20" s="19">
        <v>119</v>
      </c>
      <c r="Q20" s="19" t="s">
        <v>59</v>
      </c>
      <c r="R20" s="19" t="s">
        <v>59</v>
      </c>
      <c r="S20" s="18">
        <v>0.20833333333333334</v>
      </c>
      <c r="T20" s="19">
        <v>24</v>
      </c>
      <c r="U20" s="19" t="s">
        <v>59</v>
      </c>
      <c r="V20" s="19" t="s">
        <v>59</v>
      </c>
      <c r="W20" s="19" t="s">
        <v>59</v>
      </c>
      <c r="X20" s="19" t="s">
        <v>59</v>
      </c>
      <c r="Y20" s="19" t="s">
        <v>59</v>
      </c>
      <c r="Z20" s="19" t="s">
        <v>59</v>
      </c>
      <c r="AA20" s="19" t="s">
        <v>59</v>
      </c>
      <c r="AB20" s="19" t="s">
        <v>59</v>
      </c>
      <c r="AC20" s="19" t="s">
        <v>59</v>
      </c>
      <c r="AD20" s="19" t="s">
        <v>59</v>
      </c>
      <c r="AE20" s="18">
        <v>0.21052631578947367</v>
      </c>
      <c r="AF20" s="19">
        <v>114</v>
      </c>
      <c r="AG20" s="19" t="s">
        <v>59</v>
      </c>
      <c r="AH20" s="19" t="s">
        <v>59</v>
      </c>
    </row>
    <row r="21" spans="1:34" x14ac:dyDescent="0.25">
      <c r="A21">
        <v>1466</v>
      </c>
      <c r="B21" t="s">
        <v>30</v>
      </c>
      <c r="C21" s="19" t="s">
        <v>59</v>
      </c>
      <c r="D21" s="19" t="s">
        <v>59</v>
      </c>
      <c r="E21" s="18">
        <v>0.24390243902439024</v>
      </c>
      <c r="F21" s="19">
        <v>41</v>
      </c>
      <c r="G21" s="18">
        <v>0.22857142857142856</v>
      </c>
      <c r="H21" s="19">
        <v>35</v>
      </c>
      <c r="I21" s="18">
        <v>0.27272727272727271</v>
      </c>
      <c r="J21" s="19">
        <v>22</v>
      </c>
      <c r="K21" s="18" t="s">
        <v>59</v>
      </c>
      <c r="L21" s="19" t="s">
        <v>59</v>
      </c>
      <c r="M21" s="18">
        <v>0.5</v>
      </c>
      <c r="N21" s="19">
        <v>14</v>
      </c>
      <c r="O21" s="18">
        <v>0.25</v>
      </c>
      <c r="P21" s="19">
        <v>120</v>
      </c>
      <c r="Q21" s="19" t="s">
        <v>59</v>
      </c>
      <c r="R21" s="19" t="s">
        <v>59</v>
      </c>
      <c r="S21" s="18">
        <v>0.2857142857142857</v>
      </c>
      <c r="T21" s="19">
        <v>42</v>
      </c>
      <c r="U21" s="19" t="s">
        <v>59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  <c r="AA21" s="19" t="s">
        <v>59</v>
      </c>
      <c r="AB21" s="19" t="s">
        <v>59</v>
      </c>
      <c r="AC21" s="19" t="s">
        <v>59</v>
      </c>
      <c r="AD21" s="19" t="s">
        <v>59</v>
      </c>
      <c r="AE21" s="18">
        <v>0</v>
      </c>
      <c r="AF21" s="19">
        <v>13</v>
      </c>
      <c r="AG21" s="19" t="s">
        <v>59</v>
      </c>
      <c r="AH21" s="19" t="s">
        <v>59</v>
      </c>
    </row>
    <row r="22" spans="1:34" x14ac:dyDescent="0.25">
      <c r="A22" s="1">
        <v>1469</v>
      </c>
      <c r="B22" t="s">
        <v>31</v>
      </c>
      <c r="C22" s="19" t="s">
        <v>59</v>
      </c>
      <c r="D22" s="19" t="s">
        <v>59</v>
      </c>
      <c r="E22" s="18" t="s">
        <v>59</v>
      </c>
      <c r="F22" s="19" t="s">
        <v>59</v>
      </c>
      <c r="G22" s="18" t="s">
        <v>59</v>
      </c>
      <c r="H22" s="19" t="s">
        <v>59</v>
      </c>
      <c r="I22" s="18" t="s">
        <v>59</v>
      </c>
      <c r="J22" s="19" t="s">
        <v>59</v>
      </c>
      <c r="K22" s="18" t="s">
        <v>59</v>
      </c>
      <c r="L22" s="19" t="s">
        <v>59</v>
      </c>
      <c r="M22" s="18" t="s">
        <v>59</v>
      </c>
      <c r="N22" s="19" t="s">
        <v>59</v>
      </c>
      <c r="O22" s="18" t="s">
        <v>59</v>
      </c>
      <c r="P22" s="19" t="s">
        <v>59</v>
      </c>
      <c r="Q22" s="19" t="s">
        <v>59</v>
      </c>
      <c r="R22" s="19" t="s">
        <v>59</v>
      </c>
      <c r="S22" s="18" t="s">
        <v>59</v>
      </c>
      <c r="T22" s="19" t="s">
        <v>59</v>
      </c>
      <c r="U22" s="19" t="s">
        <v>59</v>
      </c>
      <c r="V22" s="19" t="s">
        <v>59</v>
      </c>
      <c r="W22" s="19" t="s">
        <v>59</v>
      </c>
      <c r="X22" s="19" t="s">
        <v>59</v>
      </c>
      <c r="Y22" s="19" t="s">
        <v>59</v>
      </c>
      <c r="Z22" s="19" t="s">
        <v>59</v>
      </c>
      <c r="AA22" s="19" t="s">
        <v>59</v>
      </c>
      <c r="AB22" s="19" t="s">
        <v>59</v>
      </c>
      <c r="AC22" s="19" t="s">
        <v>59</v>
      </c>
      <c r="AD22" s="19" t="s">
        <v>59</v>
      </c>
      <c r="AE22" s="18" t="s">
        <v>59</v>
      </c>
      <c r="AF22" s="19" t="s">
        <v>59</v>
      </c>
      <c r="AG22" s="19" t="s">
        <v>59</v>
      </c>
      <c r="AH22" s="19" t="s">
        <v>59</v>
      </c>
    </row>
    <row r="23" spans="1:34" x14ac:dyDescent="0.25">
      <c r="A23">
        <v>1660</v>
      </c>
      <c r="B23" t="s">
        <v>32</v>
      </c>
      <c r="C23" s="19" t="s">
        <v>59</v>
      </c>
      <c r="D23" s="19" t="s">
        <v>59</v>
      </c>
      <c r="E23" s="18" t="s">
        <v>59</v>
      </c>
      <c r="F23" s="19" t="s">
        <v>59</v>
      </c>
      <c r="G23" s="18">
        <v>0.35294117647058826</v>
      </c>
      <c r="H23" s="19">
        <v>17</v>
      </c>
      <c r="I23" s="18">
        <v>0.7</v>
      </c>
      <c r="J23" s="19">
        <v>10</v>
      </c>
      <c r="K23" s="18" t="s">
        <v>59</v>
      </c>
      <c r="L23" s="19" t="s">
        <v>59</v>
      </c>
      <c r="M23" s="18" t="s">
        <v>59</v>
      </c>
      <c r="N23" s="19" t="s">
        <v>59</v>
      </c>
      <c r="O23" s="18">
        <v>0.42857142857142855</v>
      </c>
      <c r="P23" s="19">
        <v>14</v>
      </c>
      <c r="Q23" s="19" t="s">
        <v>59</v>
      </c>
      <c r="R23" s="19" t="s">
        <v>59</v>
      </c>
      <c r="S23" s="18">
        <v>0.62</v>
      </c>
      <c r="T23" s="19">
        <v>50</v>
      </c>
      <c r="U23" s="19" t="s">
        <v>59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  <c r="AA23" s="19" t="s">
        <v>59</v>
      </c>
      <c r="AB23" s="19" t="s">
        <v>59</v>
      </c>
      <c r="AC23" s="19" t="s">
        <v>59</v>
      </c>
      <c r="AD23" s="19" t="s">
        <v>59</v>
      </c>
      <c r="AE23" s="18">
        <v>0.46153846153846156</v>
      </c>
      <c r="AF23" s="19">
        <v>13</v>
      </c>
      <c r="AG23" s="19" t="s">
        <v>59</v>
      </c>
      <c r="AH23" s="19" t="s">
        <v>59</v>
      </c>
    </row>
    <row r="24" spans="1:34" x14ac:dyDescent="0.25">
      <c r="A24">
        <v>1720</v>
      </c>
      <c r="B24" t="s">
        <v>33</v>
      </c>
      <c r="C24" s="19" t="s">
        <v>59</v>
      </c>
      <c r="D24" s="19" t="s">
        <v>59</v>
      </c>
      <c r="E24" s="18" t="s">
        <v>59</v>
      </c>
      <c r="F24" s="19" t="s">
        <v>59</v>
      </c>
      <c r="G24" s="18" t="s">
        <v>59</v>
      </c>
      <c r="H24" s="19" t="s">
        <v>59</v>
      </c>
      <c r="I24" s="18" t="s">
        <v>59</v>
      </c>
      <c r="J24" s="19" t="s">
        <v>59</v>
      </c>
      <c r="K24" s="18" t="s">
        <v>59</v>
      </c>
      <c r="L24" s="19" t="s">
        <v>59</v>
      </c>
      <c r="M24" s="18" t="s">
        <v>59</v>
      </c>
      <c r="N24" s="19" t="s">
        <v>59</v>
      </c>
      <c r="O24" s="18" t="s">
        <v>59</v>
      </c>
      <c r="P24" s="19" t="s">
        <v>59</v>
      </c>
      <c r="Q24" s="19" t="s">
        <v>59</v>
      </c>
      <c r="R24" s="19" t="s">
        <v>59</v>
      </c>
      <c r="S24" s="18" t="s">
        <v>59</v>
      </c>
      <c r="T24" s="19" t="s">
        <v>59</v>
      </c>
      <c r="U24" s="19" t="s">
        <v>59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  <c r="AA24" s="19" t="s">
        <v>59</v>
      </c>
      <c r="AB24" s="19" t="s">
        <v>59</v>
      </c>
      <c r="AC24" s="19" t="s">
        <v>59</v>
      </c>
      <c r="AD24" s="19" t="s">
        <v>59</v>
      </c>
      <c r="AE24" s="18" t="s">
        <v>59</v>
      </c>
      <c r="AF24" s="19" t="s">
        <v>59</v>
      </c>
      <c r="AG24" s="19" t="s">
        <v>59</v>
      </c>
      <c r="AH24" s="19" t="s">
        <v>59</v>
      </c>
    </row>
    <row r="25" spans="1:34" x14ac:dyDescent="0.25">
      <c r="A25">
        <v>1727</v>
      </c>
      <c r="B25" t="s">
        <v>34</v>
      </c>
      <c r="C25" s="19" t="s">
        <v>59</v>
      </c>
      <c r="D25" s="19" t="s">
        <v>59</v>
      </c>
      <c r="E25" s="18" t="s">
        <v>59</v>
      </c>
      <c r="F25" s="19" t="s">
        <v>59</v>
      </c>
      <c r="G25" s="18" t="s">
        <v>59</v>
      </c>
      <c r="H25" s="19" t="s">
        <v>59</v>
      </c>
      <c r="I25" s="18" t="s">
        <v>59</v>
      </c>
      <c r="J25" s="19" t="s">
        <v>59</v>
      </c>
      <c r="K25" s="18" t="s">
        <v>59</v>
      </c>
      <c r="L25" s="19" t="s">
        <v>59</v>
      </c>
      <c r="M25" s="18" t="s">
        <v>59</v>
      </c>
      <c r="N25" s="19" t="s">
        <v>59</v>
      </c>
      <c r="O25" s="18" t="s">
        <v>59</v>
      </c>
      <c r="P25" s="19" t="s">
        <v>59</v>
      </c>
      <c r="Q25" s="19" t="s">
        <v>59</v>
      </c>
      <c r="R25" s="19" t="s">
        <v>59</v>
      </c>
      <c r="S25" s="18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 t="s">
        <v>59</v>
      </c>
      <c r="Y25" s="19" t="s">
        <v>59</v>
      </c>
      <c r="Z25" s="19" t="s">
        <v>59</v>
      </c>
      <c r="AA25" s="19" t="s">
        <v>59</v>
      </c>
      <c r="AB25" s="19" t="s">
        <v>59</v>
      </c>
      <c r="AC25" s="19" t="s">
        <v>59</v>
      </c>
      <c r="AD25" s="19" t="s">
        <v>59</v>
      </c>
      <c r="AE25" s="18" t="s">
        <v>59</v>
      </c>
      <c r="AF25" s="19" t="s">
        <v>59</v>
      </c>
      <c r="AG25" s="19" t="s">
        <v>59</v>
      </c>
      <c r="AH25" s="19" t="s">
        <v>59</v>
      </c>
    </row>
    <row r="26" spans="1:34" x14ac:dyDescent="0.25">
      <c r="A26">
        <v>1801</v>
      </c>
      <c r="B26" t="s">
        <v>35</v>
      </c>
      <c r="C26" s="19" t="s">
        <v>59</v>
      </c>
      <c r="D26" s="19" t="s">
        <v>59</v>
      </c>
      <c r="E26" s="18">
        <v>0.4</v>
      </c>
      <c r="F26" s="19">
        <v>40</v>
      </c>
      <c r="G26" s="18">
        <v>0.27272727272727271</v>
      </c>
      <c r="H26" s="19">
        <v>33</v>
      </c>
      <c r="I26" s="18">
        <v>0.32258064516129031</v>
      </c>
      <c r="J26" s="19">
        <v>31</v>
      </c>
      <c r="K26" s="18">
        <v>0.42857142857142855</v>
      </c>
      <c r="L26" s="19">
        <v>21</v>
      </c>
      <c r="M26" s="18" t="s">
        <v>59</v>
      </c>
      <c r="N26" s="19" t="s">
        <v>59</v>
      </c>
      <c r="O26" s="18">
        <v>0.31632653061224492</v>
      </c>
      <c r="P26" s="19">
        <v>98</v>
      </c>
      <c r="Q26" s="19" t="s">
        <v>59</v>
      </c>
      <c r="R26" s="19" t="s">
        <v>59</v>
      </c>
      <c r="S26" s="18">
        <v>0.35227272727272729</v>
      </c>
      <c r="T26" s="19">
        <v>176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  <c r="AA26" s="19" t="s">
        <v>59</v>
      </c>
      <c r="AB26" s="19" t="s">
        <v>59</v>
      </c>
      <c r="AC26" s="19" t="s">
        <v>59</v>
      </c>
      <c r="AD26" s="19" t="s">
        <v>59</v>
      </c>
      <c r="AE26" s="18">
        <v>0.25</v>
      </c>
      <c r="AF26" s="19">
        <v>40</v>
      </c>
      <c r="AG26" s="19" t="s">
        <v>59</v>
      </c>
      <c r="AH26" s="19" t="s">
        <v>59</v>
      </c>
    </row>
    <row r="27" spans="1:34" x14ac:dyDescent="0.25">
      <c r="A27">
        <v>1803</v>
      </c>
      <c r="B27" t="s">
        <v>36</v>
      </c>
      <c r="C27" s="19" t="s">
        <v>59</v>
      </c>
      <c r="D27" s="19" t="s">
        <v>59</v>
      </c>
      <c r="E27" s="18" t="s">
        <v>59</v>
      </c>
      <c r="F27" s="19" t="s">
        <v>59</v>
      </c>
      <c r="G27" s="18" t="s">
        <v>59</v>
      </c>
      <c r="H27" s="19" t="s">
        <v>59</v>
      </c>
      <c r="I27" s="18" t="s">
        <v>59</v>
      </c>
      <c r="J27" s="19" t="s">
        <v>59</v>
      </c>
      <c r="K27" s="18" t="s">
        <v>59</v>
      </c>
      <c r="L27" s="19" t="s">
        <v>59</v>
      </c>
      <c r="M27" s="18" t="s">
        <v>59</v>
      </c>
      <c r="N27" s="19" t="s">
        <v>59</v>
      </c>
      <c r="O27" s="18">
        <v>0.33333333333333331</v>
      </c>
      <c r="P27" s="19">
        <v>27</v>
      </c>
      <c r="Q27" s="19" t="s">
        <v>59</v>
      </c>
      <c r="R27" s="19" t="s">
        <v>59</v>
      </c>
      <c r="S27" s="18" t="s">
        <v>59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  <c r="AA27" s="19" t="s">
        <v>59</v>
      </c>
      <c r="AB27" s="19" t="s">
        <v>59</v>
      </c>
      <c r="AC27" s="19" t="s">
        <v>59</v>
      </c>
      <c r="AD27" s="19" t="s">
        <v>59</v>
      </c>
      <c r="AE27" s="18" t="s">
        <v>59</v>
      </c>
      <c r="AF27" s="19" t="s">
        <v>59</v>
      </c>
      <c r="AG27" s="19" t="s">
        <v>59</v>
      </c>
      <c r="AH27" s="19" t="s">
        <v>59</v>
      </c>
    </row>
    <row r="28" spans="1:34" x14ac:dyDescent="0.25">
      <c r="A28">
        <v>1804</v>
      </c>
      <c r="B28" t="s">
        <v>37</v>
      </c>
      <c r="C28" s="19" t="s">
        <v>59</v>
      </c>
      <c r="D28" s="19" t="s">
        <v>59</v>
      </c>
      <c r="E28" s="18">
        <v>0.25</v>
      </c>
      <c r="F28" s="19">
        <v>24</v>
      </c>
      <c r="G28" s="18">
        <v>0.25806451612903225</v>
      </c>
      <c r="H28" s="19">
        <v>31</v>
      </c>
      <c r="I28" s="18">
        <v>0.33333333333333331</v>
      </c>
      <c r="J28" s="19">
        <v>30</v>
      </c>
      <c r="K28" s="18">
        <v>5.5555555555555552E-2</v>
      </c>
      <c r="L28" s="19">
        <v>18</v>
      </c>
      <c r="M28" s="18" t="s">
        <v>59</v>
      </c>
      <c r="N28" s="19" t="s">
        <v>59</v>
      </c>
      <c r="O28" s="18">
        <v>0.23039215686274508</v>
      </c>
      <c r="P28" s="19">
        <v>204</v>
      </c>
      <c r="Q28" s="19" t="s">
        <v>59</v>
      </c>
      <c r="R28" s="19" t="s">
        <v>59</v>
      </c>
      <c r="S28" s="18">
        <v>0.25316455696202533</v>
      </c>
      <c r="T28" s="19">
        <v>79</v>
      </c>
      <c r="U28" s="19" t="s">
        <v>59</v>
      </c>
      <c r="V28" s="19" t="s">
        <v>59</v>
      </c>
      <c r="W28" s="19" t="s">
        <v>59</v>
      </c>
      <c r="X28" s="19" t="s">
        <v>59</v>
      </c>
      <c r="Y28" s="19" t="s">
        <v>59</v>
      </c>
      <c r="Z28" s="19" t="s">
        <v>59</v>
      </c>
      <c r="AA28" s="19" t="s">
        <v>59</v>
      </c>
      <c r="AB28" s="19" t="s">
        <v>59</v>
      </c>
      <c r="AC28" s="19" t="s">
        <v>59</v>
      </c>
      <c r="AD28" s="19" t="s">
        <v>59</v>
      </c>
      <c r="AE28" s="18" t="s">
        <v>59</v>
      </c>
      <c r="AF28" s="19" t="s">
        <v>59</v>
      </c>
      <c r="AG28" s="19" t="s">
        <v>59</v>
      </c>
      <c r="AH28" s="19" t="s">
        <v>59</v>
      </c>
    </row>
    <row r="29" spans="1:34" x14ac:dyDescent="0.25">
      <c r="A29">
        <v>1805</v>
      </c>
      <c r="B29" t="s">
        <v>171</v>
      </c>
      <c r="C29" s="19" t="s">
        <v>59</v>
      </c>
      <c r="D29" s="19" t="s">
        <v>59</v>
      </c>
      <c r="E29" s="18" t="s">
        <v>59</v>
      </c>
      <c r="F29" s="19" t="s">
        <v>59</v>
      </c>
      <c r="G29" s="18" t="s">
        <v>59</v>
      </c>
      <c r="H29" s="19" t="s">
        <v>59</v>
      </c>
      <c r="I29" s="18" t="s">
        <v>59</v>
      </c>
      <c r="J29" s="19" t="s">
        <v>59</v>
      </c>
      <c r="K29" s="18" t="s">
        <v>59</v>
      </c>
      <c r="L29" s="19" t="s">
        <v>59</v>
      </c>
      <c r="M29" s="18" t="s">
        <v>59</v>
      </c>
      <c r="N29" s="19" t="s">
        <v>59</v>
      </c>
      <c r="O29" s="18" t="s">
        <v>59</v>
      </c>
      <c r="P29" s="19" t="s">
        <v>59</v>
      </c>
      <c r="Q29" s="19" t="s">
        <v>59</v>
      </c>
      <c r="R29" s="19" t="s">
        <v>59</v>
      </c>
      <c r="S29" s="18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  <c r="AA29" s="19" t="s">
        <v>59</v>
      </c>
      <c r="AB29" s="19" t="s">
        <v>59</v>
      </c>
      <c r="AC29" s="19" t="s">
        <v>59</v>
      </c>
      <c r="AD29" s="19" t="s">
        <v>59</v>
      </c>
      <c r="AE29" s="18" t="s">
        <v>59</v>
      </c>
      <c r="AF29" s="19" t="s">
        <v>59</v>
      </c>
      <c r="AG29" s="19" t="s">
        <v>59</v>
      </c>
      <c r="AH29" s="19" t="s">
        <v>59</v>
      </c>
    </row>
    <row r="30" spans="1:34" x14ac:dyDescent="0.25">
      <c r="A30">
        <v>1809</v>
      </c>
      <c r="B30" t="s">
        <v>38</v>
      </c>
      <c r="C30" s="19" t="s">
        <v>59</v>
      </c>
      <c r="D30" s="19" t="s">
        <v>59</v>
      </c>
      <c r="E30" s="18">
        <v>0.5</v>
      </c>
      <c r="F30" s="19">
        <v>12</v>
      </c>
      <c r="G30" s="18" t="s">
        <v>59</v>
      </c>
      <c r="H30" s="19" t="s">
        <v>59</v>
      </c>
      <c r="I30" s="18" t="s">
        <v>59</v>
      </c>
      <c r="J30" s="19" t="s">
        <v>59</v>
      </c>
      <c r="K30" s="18" t="s">
        <v>59</v>
      </c>
      <c r="L30" s="19" t="s">
        <v>59</v>
      </c>
      <c r="M30" s="18" t="s">
        <v>59</v>
      </c>
      <c r="N30" s="19" t="s">
        <v>59</v>
      </c>
      <c r="O30" s="18">
        <v>0.14705882352941177</v>
      </c>
      <c r="P30" s="19">
        <v>34</v>
      </c>
      <c r="Q30" s="19" t="s">
        <v>59</v>
      </c>
      <c r="R30" s="19" t="s">
        <v>59</v>
      </c>
      <c r="S30" s="18" t="s">
        <v>59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  <c r="AA30" s="19" t="s">
        <v>59</v>
      </c>
      <c r="AB30" s="19" t="s">
        <v>59</v>
      </c>
      <c r="AC30" s="19" t="s">
        <v>59</v>
      </c>
      <c r="AD30" s="19" t="s">
        <v>59</v>
      </c>
      <c r="AE30" s="18" t="s">
        <v>59</v>
      </c>
      <c r="AF30" s="19" t="s">
        <v>59</v>
      </c>
      <c r="AG30" s="19" t="s">
        <v>59</v>
      </c>
      <c r="AH30" s="19" t="s">
        <v>59</v>
      </c>
    </row>
    <row r="31" spans="1:34" x14ac:dyDescent="0.25">
      <c r="A31">
        <v>1812</v>
      </c>
      <c r="B31" t="s">
        <v>39</v>
      </c>
      <c r="C31" s="19" t="s">
        <v>59</v>
      </c>
      <c r="D31" s="19" t="s">
        <v>59</v>
      </c>
      <c r="E31" s="18">
        <v>0.36363636363636365</v>
      </c>
      <c r="F31" s="19">
        <v>11</v>
      </c>
      <c r="G31" s="18" t="s">
        <v>59</v>
      </c>
      <c r="H31" s="19" t="s">
        <v>59</v>
      </c>
      <c r="I31" s="18" t="s">
        <v>59</v>
      </c>
      <c r="J31" s="19" t="s">
        <v>59</v>
      </c>
      <c r="K31" s="18" t="s">
        <v>59</v>
      </c>
      <c r="L31" s="19" t="s">
        <v>59</v>
      </c>
      <c r="M31" s="18" t="s">
        <v>59</v>
      </c>
      <c r="N31" s="19" t="s">
        <v>59</v>
      </c>
      <c r="O31" s="18">
        <v>0.28378378378378377</v>
      </c>
      <c r="P31" s="19">
        <v>74</v>
      </c>
      <c r="Q31" s="19" t="s">
        <v>59</v>
      </c>
      <c r="R31" s="19" t="s">
        <v>59</v>
      </c>
      <c r="S31" s="18">
        <v>0.36842105263157893</v>
      </c>
      <c r="T31" s="19">
        <v>19</v>
      </c>
      <c r="U31" s="19" t="s">
        <v>59</v>
      </c>
      <c r="V31" s="19" t="s">
        <v>59</v>
      </c>
      <c r="W31" s="19" t="s">
        <v>59</v>
      </c>
      <c r="X31" s="19" t="s">
        <v>59</v>
      </c>
      <c r="Y31" s="19" t="s">
        <v>59</v>
      </c>
      <c r="Z31" s="19" t="s">
        <v>59</v>
      </c>
      <c r="AA31" s="19" t="s">
        <v>59</v>
      </c>
      <c r="AB31" s="19" t="s">
        <v>59</v>
      </c>
      <c r="AC31" s="19" t="s">
        <v>59</v>
      </c>
      <c r="AD31" s="19" t="s">
        <v>59</v>
      </c>
      <c r="AE31" s="18" t="s">
        <v>59</v>
      </c>
      <c r="AF31" s="19" t="s">
        <v>59</v>
      </c>
      <c r="AG31" s="19" t="s">
        <v>59</v>
      </c>
      <c r="AH31" s="19" t="s">
        <v>59</v>
      </c>
    </row>
    <row r="32" spans="1:34" x14ac:dyDescent="0.25">
      <c r="A32">
        <v>1815</v>
      </c>
      <c r="B32" t="s">
        <v>40</v>
      </c>
      <c r="C32" s="19" t="s">
        <v>59</v>
      </c>
      <c r="D32" s="19" t="s">
        <v>59</v>
      </c>
      <c r="E32" s="18">
        <v>0.38095238095238093</v>
      </c>
      <c r="F32" s="19">
        <v>21</v>
      </c>
      <c r="G32" s="18">
        <v>0.3888888888888889</v>
      </c>
      <c r="H32" s="19">
        <v>18</v>
      </c>
      <c r="I32" s="18">
        <v>0.36</v>
      </c>
      <c r="J32" s="19">
        <v>25</v>
      </c>
      <c r="K32" s="18" t="s">
        <v>59</v>
      </c>
      <c r="L32" s="19" t="s">
        <v>59</v>
      </c>
      <c r="M32" s="18" t="s">
        <v>59</v>
      </c>
      <c r="N32" s="19" t="s">
        <v>59</v>
      </c>
      <c r="O32" s="18">
        <v>0.40909090909090912</v>
      </c>
      <c r="P32" s="19">
        <v>22</v>
      </c>
      <c r="Q32" s="19" t="s">
        <v>59</v>
      </c>
      <c r="R32" s="19" t="s">
        <v>59</v>
      </c>
      <c r="S32" s="18">
        <v>0.48863636363636365</v>
      </c>
      <c r="T32" s="19">
        <v>88</v>
      </c>
      <c r="U32" s="19" t="s">
        <v>59</v>
      </c>
      <c r="V32" s="19" t="s">
        <v>59</v>
      </c>
      <c r="W32" s="19" t="s">
        <v>59</v>
      </c>
      <c r="X32" s="19" t="s">
        <v>59</v>
      </c>
      <c r="Y32" s="19" t="s">
        <v>59</v>
      </c>
      <c r="Z32" s="19" t="s">
        <v>59</v>
      </c>
      <c r="AA32" s="19" t="s">
        <v>59</v>
      </c>
      <c r="AB32" s="19" t="s">
        <v>59</v>
      </c>
      <c r="AC32" s="19" t="s">
        <v>59</v>
      </c>
      <c r="AD32" s="19" t="s">
        <v>59</v>
      </c>
      <c r="AE32" s="18">
        <v>0.48484848484848486</v>
      </c>
      <c r="AF32" s="19">
        <v>33</v>
      </c>
      <c r="AG32" s="19" t="s">
        <v>59</v>
      </c>
      <c r="AH32" s="19" t="s">
        <v>59</v>
      </c>
    </row>
    <row r="33" spans="1:34" x14ac:dyDescent="0.25">
      <c r="A33">
        <v>1826</v>
      </c>
      <c r="B33" t="s">
        <v>41</v>
      </c>
      <c r="C33" s="19" t="s">
        <v>59</v>
      </c>
      <c r="D33" s="19" t="s">
        <v>59</v>
      </c>
      <c r="E33" s="18">
        <v>0.31343283582089554</v>
      </c>
      <c r="F33" s="19">
        <v>67</v>
      </c>
      <c r="G33" s="18">
        <v>0.40740740740740738</v>
      </c>
      <c r="H33" s="19">
        <v>27</v>
      </c>
      <c r="I33" s="18">
        <v>0.45</v>
      </c>
      <c r="J33" s="19">
        <v>20</v>
      </c>
      <c r="K33" s="18">
        <v>0.47619047619047616</v>
      </c>
      <c r="L33" s="19">
        <v>21</v>
      </c>
      <c r="M33" s="18" t="s">
        <v>59</v>
      </c>
      <c r="N33" s="19" t="s">
        <v>59</v>
      </c>
      <c r="O33" s="18">
        <v>0.323943661971831</v>
      </c>
      <c r="P33" s="19">
        <v>71</v>
      </c>
      <c r="Q33" s="19" t="s">
        <v>59</v>
      </c>
      <c r="R33" s="19" t="s">
        <v>59</v>
      </c>
      <c r="S33" s="18">
        <v>0.375</v>
      </c>
      <c r="T33" s="19">
        <v>40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9" t="s">
        <v>59</v>
      </c>
      <c r="AD33" s="19" t="s">
        <v>59</v>
      </c>
      <c r="AE33" s="18">
        <v>0.26666666666666666</v>
      </c>
      <c r="AF33" s="19">
        <v>15</v>
      </c>
      <c r="AG33" s="19" t="s">
        <v>59</v>
      </c>
      <c r="AH33" s="19" t="s">
        <v>59</v>
      </c>
    </row>
    <row r="34" spans="1:34" x14ac:dyDescent="0.25">
      <c r="A34">
        <v>1831</v>
      </c>
      <c r="B34" t="s">
        <v>42</v>
      </c>
      <c r="C34" s="19" t="s">
        <v>59</v>
      </c>
      <c r="D34" s="19" t="s">
        <v>59</v>
      </c>
      <c r="E34" s="18">
        <v>0.3783783783783784</v>
      </c>
      <c r="F34" s="19">
        <v>37</v>
      </c>
      <c r="G34" s="18">
        <v>0.36363636363636365</v>
      </c>
      <c r="H34" s="19">
        <v>22</v>
      </c>
      <c r="I34" s="18">
        <v>0.1</v>
      </c>
      <c r="J34" s="19">
        <v>20</v>
      </c>
      <c r="K34" s="18">
        <v>0.4</v>
      </c>
      <c r="L34" s="19">
        <v>10</v>
      </c>
      <c r="M34" s="18">
        <v>0.30434782608695654</v>
      </c>
      <c r="N34" s="19">
        <v>23</v>
      </c>
      <c r="O34" s="18" t="s">
        <v>59</v>
      </c>
      <c r="P34" s="19" t="s">
        <v>59</v>
      </c>
      <c r="Q34" s="19" t="s">
        <v>59</v>
      </c>
      <c r="R34" s="19" t="s">
        <v>59</v>
      </c>
      <c r="S34" s="18">
        <v>0.22448979591836735</v>
      </c>
      <c r="T34" s="19">
        <v>49</v>
      </c>
      <c r="U34" s="19" t="s">
        <v>59</v>
      </c>
      <c r="V34" s="19" t="s">
        <v>59</v>
      </c>
      <c r="W34" s="19" t="s">
        <v>59</v>
      </c>
      <c r="X34" s="19" t="s">
        <v>59</v>
      </c>
      <c r="Y34" s="19" t="s">
        <v>59</v>
      </c>
      <c r="Z34" s="19" t="s">
        <v>59</v>
      </c>
      <c r="AA34" s="19" t="s">
        <v>59</v>
      </c>
      <c r="AB34" s="19" t="s">
        <v>59</v>
      </c>
      <c r="AC34" s="19" t="s">
        <v>59</v>
      </c>
      <c r="AD34" s="19" t="s">
        <v>59</v>
      </c>
      <c r="AE34" s="18">
        <v>0.30769230769230771</v>
      </c>
      <c r="AF34" s="19">
        <v>26</v>
      </c>
      <c r="AG34" s="19" t="s">
        <v>59</v>
      </c>
      <c r="AH34" s="19" t="s">
        <v>59</v>
      </c>
    </row>
    <row r="35" spans="1:34" x14ac:dyDescent="0.25">
      <c r="A35">
        <v>1843</v>
      </c>
      <c r="B35" t="s">
        <v>43</v>
      </c>
      <c r="C35" s="19" t="s">
        <v>59</v>
      </c>
      <c r="D35" s="19" t="s">
        <v>59</v>
      </c>
      <c r="E35" s="18">
        <v>0.21212121212121213</v>
      </c>
      <c r="F35" s="19">
        <v>33</v>
      </c>
      <c r="G35" s="18">
        <v>0.48571428571428571</v>
      </c>
      <c r="H35" s="19">
        <v>35</v>
      </c>
      <c r="I35" s="18">
        <v>0.3</v>
      </c>
      <c r="J35" s="19">
        <v>20</v>
      </c>
      <c r="K35" s="18">
        <v>0.47058823529411764</v>
      </c>
      <c r="L35" s="19">
        <v>17</v>
      </c>
      <c r="M35" s="18" t="s">
        <v>59</v>
      </c>
      <c r="N35" s="19" t="s">
        <v>59</v>
      </c>
      <c r="O35" s="18">
        <v>0.40540540540540543</v>
      </c>
      <c r="P35" s="19">
        <v>37</v>
      </c>
      <c r="Q35" s="19" t="s">
        <v>59</v>
      </c>
      <c r="R35" s="19" t="s">
        <v>59</v>
      </c>
      <c r="S35" s="18">
        <v>0.33333333333333331</v>
      </c>
      <c r="T35" s="19">
        <v>15</v>
      </c>
      <c r="U35" s="19" t="s">
        <v>59</v>
      </c>
      <c r="V35" s="19" t="s">
        <v>59</v>
      </c>
      <c r="W35" s="19" t="s">
        <v>59</v>
      </c>
      <c r="X35" s="19" t="s">
        <v>59</v>
      </c>
      <c r="Y35" s="19" t="s">
        <v>59</v>
      </c>
      <c r="Z35" s="19" t="s">
        <v>59</v>
      </c>
      <c r="AA35" s="19" t="s">
        <v>59</v>
      </c>
      <c r="AB35" s="19" t="s">
        <v>59</v>
      </c>
      <c r="AC35" s="19" t="s">
        <v>59</v>
      </c>
      <c r="AD35" s="19" t="s">
        <v>59</v>
      </c>
      <c r="AE35" s="18">
        <v>0.2</v>
      </c>
      <c r="AF35" s="19">
        <v>25</v>
      </c>
      <c r="AG35" s="19" t="s">
        <v>59</v>
      </c>
      <c r="AH35" s="19" t="s">
        <v>59</v>
      </c>
    </row>
    <row r="36" spans="1:34" x14ac:dyDescent="0.25">
      <c r="A36">
        <v>1844</v>
      </c>
      <c r="B36" t="s">
        <v>44</v>
      </c>
      <c r="C36" s="19" t="s">
        <v>59</v>
      </c>
      <c r="D36" s="19" t="s">
        <v>59</v>
      </c>
      <c r="E36" s="18">
        <v>0.14285714285714285</v>
      </c>
      <c r="F36" s="19">
        <v>28</v>
      </c>
      <c r="G36" s="18">
        <v>0</v>
      </c>
      <c r="H36" s="19">
        <v>10</v>
      </c>
      <c r="I36" s="18">
        <v>0.42105263157894735</v>
      </c>
      <c r="J36" s="19">
        <v>19</v>
      </c>
      <c r="K36" s="18">
        <v>0.13333333333333333</v>
      </c>
      <c r="L36" s="19">
        <v>15</v>
      </c>
      <c r="M36" s="18" t="s">
        <v>59</v>
      </c>
      <c r="N36" s="19" t="s">
        <v>59</v>
      </c>
      <c r="O36" s="18">
        <v>0.13513513513513514</v>
      </c>
      <c r="P36" s="19">
        <v>74</v>
      </c>
      <c r="Q36" s="19" t="s">
        <v>59</v>
      </c>
      <c r="R36" s="19" t="s">
        <v>59</v>
      </c>
      <c r="S36" s="18">
        <v>0.25</v>
      </c>
      <c r="T36" s="19">
        <v>44</v>
      </c>
      <c r="U36" s="19" t="s">
        <v>59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  <c r="AA36" s="19" t="s">
        <v>59</v>
      </c>
      <c r="AB36" s="19" t="s">
        <v>59</v>
      </c>
      <c r="AC36" s="19" t="s">
        <v>59</v>
      </c>
      <c r="AD36" s="19" t="s">
        <v>59</v>
      </c>
      <c r="AE36" s="18" t="s">
        <v>59</v>
      </c>
      <c r="AF36" s="19" t="s">
        <v>59</v>
      </c>
      <c r="AG36" s="19" t="s">
        <v>59</v>
      </c>
      <c r="AH36" s="19" t="s">
        <v>59</v>
      </c>
    </row>
    <row r="37" spans="1:34" x14ac:dyDescent="0.25">
      <c r="A37">
        <v>1871</v>
      </c>
      <c r="B37" t="s">
        <v>45</v>
      </c>
      <c r="C37" s="19" t="s">
        <v>59</v>
      </c>
      <c r="D37" s="19" t="s">
        <v>59</v>
      </c>
      <c r="E37" s="18">
        <v>0.1111111111111111</v>
      </c>
      <c r="F37" s="19">
        <v>18</v>
      </c>
      <c r="G37" s="18">
        <v>0.2857142857142857</v>
      </c>
      <c r="H37" s="19">
        <v>14</v>
      </c>
      <c r="I37" s="18" t="s">
        <v>59</v>
      </c>
      <c r="J37" s="19" t="s">
        <v>59</v>
      </c>
      <c r="K37" s="18" t="s">
        <v>59</v>
      </c>
      <c r="L37" s="19" t="s">
        <v>59</v>
      </c>
      <c r="M37" s="18" t="s">
        <v>59</v>
      </c>
      <c r="N37" s="19" t="s">
        <v>59</v>
      </c>
      <c r="O37" s="18" t="s">
        <v>59</v>
      </c>
      <c r="P37" s="19" t="s">
        <v>59</v>
      </c>
      <c r="Q37" s="19" t="s">
        <v>59</v>
      </c>
      <c r="R37" s="19" t="s">
        <v>59</v>
      </c>
      <c r="S37" s="18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 t="s">
        <v>59</v>
      </c>
      <c r="AA37" s="19" t="s">
        <v>59</v>
      </c>
      <c r="AB37" s="19" t="s">
        <v>59</v>
      </c>
      <c r="AC37" s="19" t="s">
        <v>59</v>
      </c>
      <c r="AD37" s="19" t="s">
        <v>59</v>
      </c>
      <c r="AE37" s="18" t="s">
        <v>59</v>
      </c>
      <c r="AF37" s="19" t="s">
        <v>59</v>
      </c>
      <c r="AG37" s="19" t="s">
        <v>59</v>
      </c>
      <c r="AH37" s="19" t="s">
        <v>59</v>
      </c>
    </row>
    <row r="38" spans="1:34" x14ac:dyDescent="0.25">
      <c r="A38">
        <v>1908</v>
      </c>
      <c r="B38" t="s">
        <v>46</v>
      </c>
      <c r="C38" s="19" t="s">
        <v>59</v>
      </c>
      <c r="D38" s="19" t="s">
        <v>59</v>
      </c>
      <c r="E38" s="18" t="s">
        <v>59</v>
      </c>
      <c r="F38" s="19" t="s">
        <v>59</v>
      </c>
      <c r="G38" s="18" t="s">
        <v>59</v>
      </c>
      <c r="H38" s="19" t="s">
        <v>59</v>
      </c>
      <c r="I38" s="18" t="s">
        <v>59</v>
      </c>
      <c r="J38" s="19" t="s">
        <v>59</v>
      </c>
      <c r="K38" s="18" t="s">
        <v>59</v>
      </c>
      <c r="L38" s="19" t="s">
        <v>59</v>
      </c>
      <c r="M38" s="18" t="s">
        <v>59</v>
      </c>
      <c r="N38" s="19" t="s">
        <v>59</v>
      </c>
      <c r="O38" s="18">
        <v>0</v>
      </c>
      <c r="P38" s="19">
        <v>10</v>
      </c>
      <c r="Q38" s="19" t="s">
        <v>59</v>
      </c>
      <c r="R38" s="19" t="s">
        <v>59</v>
      </c>
      <c r="S38" s="18" t="s">
        <v>59</v>
      </c>
      <c r="T38" s="19" t="s">
        <v>59</v>
      </c>
      <c r="U38" s="19" t="s">
        <v>59</v>
      </c>
      <c r="V38" s="19" t="s">
        <v>59</v>
      </c>
      <c r="W38" s="19" t="s">
        <v>59</v>
      </c>
      <c r="X38" s="19" t="s">
        <v>59</v>
      </c>
      <c r="Y38" s="19" t="s">
        <v>59</v>
      </c>
      <c r="Z38" s="19" t="s">
        <v>59</v>
      </c>
      <c r="AA38" s="19" t="s">
        <v>59</v>
      </c>
      <c r="AB38" s="19" t="s">
        <v>59</v>
      </c>
      <c r="AC38" s="19" t="s">
        <v>59</v>
      </c>
      <c r="AD38" s="19" t="s">
        <v>59</v>
      </c>
      <c r="AE38" s="18" t="s">
        <v>59</v>
      </c>
      <c r="AF38" s="19" t="s">
        <v>59</v>
      </c>
      <c r="AG38" s="19" t="s">
        <v>59</v>
      </c>
      <c r="AH38" s="19" t="s">
        <v>59</v>
      </c>
    </row>
    <row r="39" spans="1:34" x14ac:dyDescent="0.25">
      <c r="A39">
        <v>4944</v>
      </c>
      <c r="B39" t="s">
        <v>47</v>
      </c>
      <c r="C39" s="19" t="s">
        <v>59</v>
      </c>
      <c r="D39" s="19" t="s">
        <v>59</v>
      </c>
      <c r="E39" s="18" t="s">
        <v>59</v>
      </c>
      <c r="F39" s="19" t="s">
        <v>59</v>
      </c>
      <c r="G39" s="18" t="s">
        <v>59</v>
      </c>
      <c r="H39" s="19" t="s">
        <v>59</v>
      </c>
      <c r="I39" s="18" t="s">
        <v>59</v>
      </c>
      <c r="J39" s="19" t="s">
        <v>59</v>
      </c>
      <c r="K39" s="18" t="s">
        <v>59</v>
      </c>
      <c r="L39" s="19" t="s">
        <v>59</v>
      </c>
      <c r="M39" s="18" t="s">
        <v>59</v>
      </c>
      <c r="N39" s="19" t="s">
        <v>59</v>
      </c>
      <c r="O39" s="18">
        <v>0.14285714285714285</v>
      </c>
      <c r="P39" s="19">
        <v>14</v>
      </c>
      <c r="Q39" s="19" t="s">
        <v>59</v>
      </c>
      <c r="R39" s="19" t="s">
        <v>59</v>
      </c>
      <c r="S39" s="18" t="s">
        <v>59</v>
      </c>
      <c r="T39" s="19" t="s">
        <v>59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9" t="s">
        <v>59</v>
      </c>
      <c r="AD39" s="19" t="s">
        <v>59</v>
      </c>
      <c r="AE39" s="18" t="s">
        <v>59</v>
      </c>
      <c r="AF39" s="19" t="s">
        <v>59</v>
      </c>
      <c r="AG39" s="19" t="s">
        <v>59</v>
      </c>
      <c r="AH39" s="19" t="s">
        <v>59</v>
      </c>
    </row>
    <row r="40" spans="1:34" x14ac:dyDescent="0.25">
      <c r="A40">
        <v>9906</v>
      </c>
      <c r="B40" t="s">
        <v>48</v>
      </c>
      <c r="C40" s="19" t="s">
        <v>59</v>
      </c>
      <c r="D40" s="19" t="s">
        <v>59</v>
      </c>
      <c r="E40" s="18">
        <v>0.52631578947368418</v>
      </c>
      <c r="F40" s="19">
        <v>19</v>
      </c>
      <c r="G40" s="18">
        <v>0.53333333333333333</v>
      </c>
      <c r="H40" s="19">
        <v>15</v>
      </c>
      <c r="I40" s="18" t="s">
        <v>59</v>
      </c>
      <c r="J40" s="19" t="s">
        <v>59</v>
      </c>
      <c r="K40" s="18" t="s">
        <v>59</v>
      </c>
      <c r="L40" s="19" t="s">
        <v>59</v>
      </c>
      <c r="M40" s="18" t="s">
        <v>59</v>
      </c>
      <c r="N40" s="19" t="s">
        <v>59</v>
      </c>
      <c r="O40" s="18">
        <v>0.28947368421052633</v>
      </c>
      <c r="P40" s="19">
        <v>38</v>
      </c>
      <c r="Q40" s="19" t="s">
        <v>59</v>
      </c>
      <c r="R40" s="19" t="s">
        <v>59</v>
      </c>
      <c r="S40" s="18">
        <v>0.36842105263157893</v>
      </c>
      <c r="T40" s="19">
        <v>19</v>
      </c>
      <c r="U40" s="19" t="s">
        <v>59</v>
      </c>
      <c r="V40" s="19" t="s">
        <v>59</v>
      </c>
      <c r="W40" s="19" t="s">
        <v>59</v>
      </c>
      <c r="X40" s="19" t="s">
        <v>59</v>
      </c>
      <c r="Y40" s="19" t="s">
        <v>59</v>
      </c>
      <c r="Z40" s="19" t="s">
        <v>59</v>
      </c>
      <c r="AA40" s="19" t="s">
        <v>59</v>
      </c>
      <c r="AB40" s="19" t="s">
        <v>59</v>
      </c>
      <c r="AC40" s="19" t="s">
        <v>59</v>
      </c>
      <c r="AD40" s="19" t="s">
        <v>59</v>
      </c>
      <c r="AE40" s="18" t="s">
        <v>59</v>
      </c>
      <c r="AF40" s="19" t="s">
        <v>59</v>
      </c>
      <c r="AG40" s="19" t="s">
        <v>59</v>
      </c>
      <c r="AH40" s="19" t="s">
        <v>59</v>
      </c>
    </row>
    <row r="42" spans="1:34" x14ac:dyDescent="0.25">
      <c r="A42" s="28" t="s">
        <v>65</v>
      </c>
      <c r="B42" s="29"/>
    </row>
    <row r="43" spans="1:34" x14ac:dyDescent="0.25">
      <c r="A43" s="30"/>
      <c r="B43" s="31"/>
    </row>
    <row r="44" spans="1:34" x14ac:dyDescent="0.25">
      <c r="A44" s="32"/>
      <c r="B44" s="33"/>
    </row>
    <row r="46" spans="1:34" x14ac:dyDescent="0.25">
      <c r="A46" s="39" t="s">
        <v>174</v>
      </c>
      <c r="B46" s="40"/>
    </row>
    <row r="47" spans="1:34" x14ac:dyDescent="0.25">
      <c r="A47" s="41"/>
      <c r="B47" s="42"/>
    </row>
    <row r="48" spans="1:34" x14ac:dyDescent="0.25">
      <c r="A48" s="43"/>
      <c r="B48" s="44"/>
    </row>
  </sheetData>
  <autoFilter ref="A1:AH40"/>
  <mergeCells count="2">
    <mergeCell ref="A42:B44"/>
    <mergeCell ref="A46:B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2" max="2" width="36.140625" customWidth="1"/>
    <col min="3" max="3" width="12.7109375" customWidth="1"/>
    <col min="5" max="5" width="12.7109375" customWidth="1"/>
    <col min="7" max="7" width="12.7109375" customWidth="1"/>
    <col min="9" max="9" width="12.7109375" customWidth="1"/>
    <col min="11" max="11" width="12.7109375" customWidth="1"/>
    <col min="13" max="13" width="12.7109375" customWidth="1"/>
    <col min="15" max="15" width="12.7109375" customWidth="1"/>
    <col min="17" max="17" width="12.7109375" customWidth="1"/>
    <col min="19" max="19" width="12.7109375" customWidth="1"/>
    <col min="21" max="21" width="12.7109375" customWidth="1"/>
    <col min="23" max="23" width="12.7109375" customWidth="1"/>
    <col min="25" max="25" width="12.7109375" customWidth="1"/>
    <col min="27" max="27" width="12.7109375" customWidth="1"/>
    <col min="29" max="29" width="12.7109375" customWidth="1"/>
    <col min="31" max="31" width="12.7109375" customWidth="1"/>
    <col min="33" max="33" width="12.7109375" customWidth="1"/>
  </cols>
  <sheetData>
    <row r="1" spans="1:34" s="3" customFormat="1" ht="60" x14ac:dyDescent="0.25">
      <c r="A1" s="3" t="s">
        <v>0</v>
      </c>
      <c r="B1" s="3" t="s">
        <v>1</v>
      </c>
      <c r="C1" s="3" t="s">
        <v>72</v>
      </c>
      <c r="D1" s="3" t="s">
        <v>88</v>
      </c>
      <c r="E1" s="3" t="s">
        <v>84</v>
      </c>
      <c r="F1" s="3" t="s">
        <v>88</v>
      </c>
      <c r="G1" s="3" t="s">
        <v>83</v>
      </c>
      <c r="H1" s="3" t="s">
        <v>88</v>
      </c>
      <c r="I1" s="3" t="s">
        <v>86</v>
      </c>
      <c r="J1" s="3" t="s">
        <v>88</v>
      </c>
      <c r="K1" s="3" t="s">
        <v>85</v>
      </c>
      <c r="L1" s="3" t="s">
        <v>88</v>
      </c>
      <c r="M1" s="3" t="s">
        <v>77</v>
      </c>
      <c r="N1" s="3" t="s">
        <v>88</v>
      </c>
      <c r="O1" s="3" t="s">
        <v>78</v>
      </c>
      <c r="P1" s="3" t="s">
        <v>88</v>
      </c>
      <c r="Q1" s="3" t="s">
        <v>79</v>
      </c>
      <c r="R1" s="3" t="s">
        <v>88</v>
      </c>
      <c r="S1" s="3" t="s">
        <v>73</v>
      </c>
      <c r="T1" s="3" t="s">
        <v>88</v>
      </c>
      <c r="U1" s="3" t="s">
        <v>87</v>
      </c>
      <c r="V1" s="3" t="s">
        <v>88</v>
      </c>
      <c r="W1" s="3" t="s">
        <v>75</v>
      </c>
      <c r="X1" s="3" t="s">
        <v>88</v>
      </c>
      <c r="Y1" s="3" t="s">
        <v>76</v>
      </c>
      <c r="Z1" s="3" t="s">
        <v>88</v>
      </c>
      <c r="AA1" s="3" t="s">
        <v>74</v>
      </c>
      <c r="AB1" s="3" t="s">
        <v>88</v>
      </c>
      <c r="AC1" s="3" t="s">
        <v>80</v>
      </c>
      <c r="AD1" s="3" t="s">
        <v>88</v>
      </c>
      <c r="AE1" s="3" t="s">
        <v>81</v>
      </c>
      <c r="AF1" s="3" t="s">
        <v>88</v>
      </c>
      <c r="AG1" s="3" t="s">
        <v>82</v>
      </c>
      <c r="AH1" s="3" t="s">
        <v>88</v>
      </c>
    </row>
    <row r="2" spans="1:34" x14ac:dyDescent="0.25">
      <c r="A2">
        <v>1028</v>
      </c>
      <c r="B2" t="s">
        <v>7</v>
      </c>
      <c r="C2" s="18" t="s">
        <v>59</v>
      </c>
      <c r="D2" s="19" t="s">
        <v>59</v>
      </c>
      <c r="E2" s="18">
        <v>0.95454545454545459</v>
      </c>
      <c r="F2" s="19">
        <v>22</v>
      </c>
      <c r="G2" s="18" t="s">
        <v>59</v>
      </c>
      <c r="H2" s="19" t="s">
        <v>59</v>
      </c>
      <c r="I2" s="18" t="s">
        <v>59</v>
      </c>
      <c r="J2" s="19" t="s">
        <v>59</v>
      </c>
      <c r="K2" s="18">
        <v>0.91666666666666663</v>
      </c>
      <c r="L2" s="19">
        <v>12</v>
      </c>
      <c r="M2" s="18">
        <v>1</v>
      </c>
      <c r="N2" s="19">
        <v>13</v>
      </c>
      <c r="O2" s="18">
        <v>0.81081081081081086</v>
      </c>
      <c r="P2" s="19">
        <v>74</v>
      </c>
      <c r="Q2" s="18">
        <v>0.89655172413793105</v>
      </c>
      <c r="R2" s="19">
        <v>29</v>
      </c>
      <c r="S2" s="18">
        <v>0.77272727272727271</v>
      </c>
      <c r="T2" s="19">
        <v>22</v>
      </c>
      <c r="U2" s="19" t="s">
        <v>59</v>
      </c>
      <c r="V2" s="19" t="s">
        <v>59</v>
      </c>
      <c r="W2" s="19" t="s">
        <v>59</v>
      </c>
      <c r="X2" s="19" t="s">
        <v>59</v>
      </c>
      <c r="Y2" s="19" t="s">
        <v>59</v>
      </c>
      <c r="Z2" s="19" t="s">
        <v>59</v>
      </c>
      <c r="AA2" s="19" t="s">
        <v>59</v>
      </c>
      <c r="AB2" s="19" t="s">
        <v>59</v>
      </c>
      <c r="AC2" s="18">
        <v>0.7</v>
      </c>
      <c r="AD2" s="19">
        <v>10</v>
      </c>
      <c r="AE2" s="18">
        <v>0.8571428571428571</v>
      </c>
      <c r="AF2" s="19">
        <v>14</v>
      </c>
      <c r="AG2" s="18" t="s">
        <v>59</v>
      </c>
      <c r="AH2" s="19" t="s">
        <v>59</v>
      </c>
    </row>
    <row r="3" spans="1:34" x14ac:dyDescent="0.25">
      <c r="A3">
        <v>1042</v>
      </c>
      <c r="B3" t="s">
        <v>8</v>
      </c>
      <c r="C3" s="18" t="s">
        <v>59</v>
      </c>
      <c r="D3" s="19" t="s">
        <v>59</v>
      </c>
      <c r="E3" s="18">
        <v>1</v>
      </c>
      <c r="F3" s="19">
        <v>11</v>
      </c>
      <c r="G3" s="18" t="s">
        <v>59</v>
      </c>
      <c r="H3" s="19" t="s">
        <v>59</v>
      </c>
      <c r="I3" s="18" t="s">
        <v>59</v>
      </c>
      <c r="J3" s="19" t="s">
        <v>59</v>
      </c>
      <c r="K3" s="18" t="s">
        <v>59</v>
      </c>
      <c r="L3" s="19" t="s">
        <v>59</v>
      </c>
      <c r="M3" s="18" t="s">
        <v>59</v>
      </c>
      <c r="N3" s="19" t="s">
        <v>59</v>
      </c>
      <c r="O3" s="18">
        <v>0.94444444444444442</v>
      </c>
      <c r="P3" s="19">
        <v>18</v>
      </c>
      <c r="Q3" s="18" t="s">
        <v>59</v>
      </c>
      <c r="R3" s="19" t="s">
        <v>59</v>
      </c>
      <c r="S3" s="18" t="s">
        <v>59</v>
      </c>
      <c r="T3" s="19" t="s">
        <v>59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8" t="s">
        <v>59</v>
      </c>
      <c r="AD3" s="19" t="s">
        <v>59</v>
      </c>
      <c r="AE3" s="18" t="s">
        <v>59</v>
      </c>
      <c r="AF3" s="19" t="s">
        <v>59</v>
      </c>
      <c r="AG3" s="18" t="s">
        <v>59</v>
      </c>
      <c r="AH3" s="19" t="s">
        <v>59</v>
      </c>
    </row>
    <row r="4" spans="1:34" x14ac:dyDescent="0.25">
      <c r="A4">
        <v>1058</v>
      </c>
      <c r="B4" t="s">
        <v>13</v>
      </c>
      <c r="C4" s="18" t="s">
        <v>59</v>
      </c>
      <c r="D4" s="19" t="s">
        <v>59</v>
      </c>
      <c r="E4" s="18" t="s">
        <v>59</v>
      </c>
      <c r="F4" s="19" t="s">
        <v>59</v>
      </c>
      <c r="G4" s="18" t="s">
        <v>59</v>
      </c>
      <c r="H4" s="19" t="s">
        <v>59</v>
      </c>
      <c r="I4" s="18" t="s">
        <v>59</v>
      </c>
      <c r="J4" s="19" t="s">
        <v>59</v>
      </c>
      <c r="K4" s="18" t="s">
        <v>59</v>
      </c>
      <c r="L4" s="19" t="s">
        <v>59</v>
      </c>
      <c r="M4" s="18" t="s">
        <v>59</v>
      </c>
      <c r="N4" s="19" t="s">
        <v>59</v>
      </c>
      <c r="O4" s="18">
        <v>1</v>
      </c>
      <c r="P4" s="19">
        <v>11</v>
      </c>
      <c r="Q4" s="18">
        <v>0.97619047619047616</v>
      </c>
      <c r="R4" s="19">
        <v>42</v>
      </c>
      <c r="S4" s="18" t="s">
        <v>59</v>
      </c>
      <c r="T4" s="19" t="s">
        <v>59</v>
      </c>
      <c r="U4" s="19" t="s">
        <v>59</v>
      </c>
      <c r="V4" s="19" t="s">
        <v>59</v>
      </c>
      <c r="W4" s="19" t="s">
        <v>59</v>
      </c>
      <c r="X4" s="19" t="s">
        <v>59</v>
      </c>
      <c r="Y4" s="19" t="s">
        <v>59</v>
      </c>
      <c r="Z4" s="19" t="s">
        <v>59</v>
      </c>
      <c r="AA4" s="19" t="s">
        <v>59</v>
      </c>
      <c r="AB4" s="19" t="s">
        <v>59</v>
      </c>
      <c r="AC4" s="18" t="s">
        <v>59</v>
      </c>
      <c r="AD4" s="19" t="s">
        <v>59</v>
      </c>
      <c r="AE4" s="18" t="s">
        <v>59</v>
      </c>
      <c r="AF4" s="19" t="s">
        <v>59</v>
      </c>
      <c r="AG4" s="18" t="s">
        <v>59</v>
      </c>
      <c r="AH4" s="19" t="s">
        <v>59</v>
      </c>
    </row>
    <row r="5" spans="1:34" x14ac:dyDescent="0.25">
      <c r="A5">
        <v>1063</v>
      </c>
      <c r="B5" t="s">
        <v>14</v>
      </c>
      <c r="C5" s="18" t="s">
        <v>59</v>
      </c>
      <c r="D5" s="19" t="s">
        <v>59</v>
      </c>
      <c r="E5" s="18" t="s">
        <v>59</v>
      </c>
      <c r="F5" s="19" t="s">
        <v>59</v>
      </c>
      <c r="G5" s="18" t="s">
        <v>59</v>
      </c>
      <c r="H5" s="19" t="s">
        <v>59</v>
      </c>
      <c r="I5" s="18" t="s">
        <v>59</v>
      </c>
      <c r="J5" s="19" t="s">
        <v>59</v>
      </c>
      <c r="K5" s="18" t="s">
        <v>59</v>
      </c>
      <c r="L5" s="19" t="s">
        <v>59</v>
      </c>
      <c r="M5" s="18" t="s">
        <v>59</v>
      </c>
      <c r="N5" s="19" t="s">
        <v>59</v>
      </c>
      <c r="O5" s="18">
        <v>0.5</v>
      </c>
      <c r="P5" s="19">
        <v>24</v>
      </c>
      <c r="Q5" s="18" t="s">
        <v>59</v>
      </c>
      <c r="R5" s="19" t="s">
        <v>59</v>
      </c>
      <c r="S5" s="18" t="s">
        <v>59</v>
      </c>
      <c r="T5" s="19" t="s">
        <v>59</v>
      </c>
      <c r="U5" s="19" t="s">
        <v>59</v>
      </c>
      <c r="V5" s="19" t="s">
        <v>59</v>
      </c>
      <c r="W5" s="19" t="s">
        <v>59</v>
      </c>
      <c r="X5" s="19" t="s">
        <v>59</v>
      </c>
      <c r="Y5" s="19" t="s">
        <v>59</v>
      </c>
      <c r="Z5" s="19" t="s">
        <v>59</v>
      </c>
      <c r="AA5" s="19" t="s">
        <v>59</v>
      </c>
      <c r="AB5" s="19" t="s">
        <v>59</v>
      </c>
      <c r="AC5" s="18" t="s">
        <v>59</v>
      </c>
      <c r="AD5" s="19" t="s">
        <v>59</v>
      </c>
      <c r="AE5" s="18">
        <v>0.46153846153846156</v>
      </c>
      <c r="AF5" s="19">
        <v>13</v>
      </c>
      <c r="AG5" s="18" t="s">
        <v>59</v>
      </c>
      <c r="AH5" s="19" t="s">
        <v>59</v>
      </c>
    </row>
    <row r="6" spans="1:34" x14ac:dyDescent="0.25">
      <c r="A6">
        <v>1102</v>
      </c>
      <c r="B6" t="s">
        <v>15</v>
      </c>
      <c r="C6" s="18">
        <v>0.72727272727272729</v>
      </c>
      <c r="D6" s="19">
        <v>11</v>
      </c>
      <c r="E6" s="18" t="s">
        <v>59</v>
      </c>
      <c r="F6" s="19" t="s">
        <v>59</v>
      </c>
      <c r="G6" s="18" t="s">
        <v>59</v>
      </c>
      <c r="H6" s="19" t="s">
        <v>59</v>
      </c>
      <c r="I6" s="18">
        <v>1</v>
      </c>
      <c r="J6" s="19">
        <v>11</v>
      </c>
      <c r="K6" s="18" t="s">
        <v>59</v>
      </c>
      <c r="L6" s="19" t="s">
        <v>59</v>
      </c>
      <c r="M6" s="18">
        <v>0.36363636363636365</v>
      </c>
      <c r="N6" s="19">
        <v>11</v>
      </c>
      <c r="O6" s="18">
        <v>0.76923076923076927</v>
      </c>
      <c r="P6" s="19">
        <v>26</v>
      </c>
      <c r="Q6" s="18">
        <v>0.7407407407407407</v>
      </c>
      <c r="R6" s="19">
        <v>27</v>
      </c>
      <c r="S6" s="18">
        <v>0.88235294117647056</v>
      </c>
      <c r="T6" s="19">
        <v>17</v>
      </c>
      <c r="U6" s="19" t="s">
        <v>59</v>
      </c>
      <c r="V6" s="19" t="s">
        <v>59</v>
      </c>
      <c r="W6" s="19" t="s">
        <v>59</v>
      </c>
      <c r="X6" s="19" t="s">
        <v>59</v>
      </c>
      <c r="Y6" s="19" t="s">
        <v>59</v>
      </c>
      <c r="Z6" s="19" t="s">
        <v>59</v>
      </c>
      <c r="AA6" s="19" t="s">
        <v>59</v>
      </c>
      <c r="AB6" s="19" t="s">
        <v>59</v>
      </c>
      <c r="AC6" s="18">
        <v>0.58823529411764708</v>
      </c>
      <c r="AD6" s="19">
        <v>17</v>
      </c>
      <c r="AE6" s="18">
        <v>0.75</v>
      </c>
      <c r="AF6" s="19">
        <v>20</v>
      </c>
      <c r="AG6" s="18" t="s">
        <v>59</v>
      </c>
      <c r="AH6" s="19" t="s">
        <v>59</v>
      </c>
    </row>
    <row r="7" spans="1:34" x14ac:dyDescent="0.25">
      <c r="A7">
        <v>1121</v>
      </c>
      <c r="B7" t="s">
        <v>16</v>
      </c>
      <c r="C7" s="18" t="s">
        <v>59</v>
      </c>
      <c r="D7" s="19" t="s">
        <v>59</v>
      </c>
      <c r="E7" s="18" t="s">
        <v>59</v>
      </c>
      <c r="F7" s="19" t="s">
        <v>59</v>
      </c>
      <c r="G7" s="18" t="s">
        <v>59</v>
      </c>
      <c r="H7" s="19" t="s">
        <v>59</v>
      </c>
      <c r="I7" s="18" t="s">
        <v>59</v>
      </c>
      <c r="J7" s="19" t="s">
        <v>59</v>
      </c>
      <c r="K7" s="18" t="s">
        <v>59</v>
      </c>
      <c r="L7" s="19" t="s">
        <v>59</v>
      </c>
      <c r="M7" s="18" t="s">
        <v>59</v>
      </c>
      <c r="N7" s="19" t="s">
        <v>59</v>
      </c>
      <c r="O7" s="18">
        <v>0.72727272727272729</v>
      </c>
      <c r="P7" s="19">
        <v>11</v>
      </c>
      <c r="Q7" s="18" t="s">
        <v>59</v>
      </c>
      <c r="R7" s="19" t="s">
        <v>59</v>
      </c>
      <c r="S7" s="18" t="s">
        <v>59</v>
      </c>
      <c r="T7" s="19" t="s">
        <v>59</v>
      </c>
      <c r="U7" s="19" t="s">
        <v>59</v>
      </c>
      <c r="V7" s="19" t="s">
        <v>59</v>
      </c>
      <c r="W7" s="19" t="s">
        <v>59</v>
      </c>
      <c r="X7" s="19" t="s">
        <v>59</v>
      </c>
      <c r="Y7" s="19" t="s">
        <v>59</v>
      </c>
      <c r="Z7" s="19" t="s">
        <v>59</v>
      </c>
      <c r="AA7" s="19" t="s">
        <v>59</v>
      </c>
      <c r="AB7" s="19" t="s">
        <v>59</v>
      </c>
      <c r="AC7" s="18" t="s">
        <v>59</v>
      </c>
      <c r="AD7" s="19" t="s">
        <v>59</v>
      </c>
      <c r="AE7" s="18" t="s">
        <v>59</v>
      </c>
      <c r="AF7" s="19" t="s">
        <v>59</v>
      </c>
      <c r="AG7" s="18" t="s">
        <v>59</v>
      </c>
      <c r="AH7" s="19" t="s">
        <v>59</v>
      </c>
    </row>
    <row r="8" spans="1:34" x14ac:dyDescent="0.25">
      <c r="A8">
        <v>1146</v>
      </c>
      <c r="B8" t="s">
        <v>17</v>
      </c>
      <c r="C8" s="18" t="s">
        <v>59</v>
      </c>
      <c r="D8" s="19" t="s">
        <v>59</v>
      </c>
      <c r="E8" s="18" t="s">
        <v>59</v>
      </c>
      <c r="F8" s="19" t="s">
        <v>59</v>
      </c>
      <c r="G8" s="18" t="s">
        <v>59</v>
      </c>
      <c r="H8" s="19" t="s">
        <v>59</v>
      </c>
      <c r="I8" s="18" t="s">
        <v>59</v>
      </c>
      <c r="J8" s="19" t="s">
        <v>59</v>
      </c>
      <c r="K8" s="18" t="s">
        <v>59</v>
      </c>
      <c r="L8" s="19" t="s">
        <v>59</v>
      </c>
      <c r="M8" s="18" t="s">
        <v>59</v>
      </c>
      <c r="N8" s="19" t="s">
        <v>59</v>
      </c>
      <c r="O8" s="18">
        <v>0.63157894736842102</v>
      </c>
      <c r="P8" s="19">
        <v>19</v>
      </c>
      <c r="Q8" s="18" t="s">
        <v>59</v>
      </c>
      <c r="R8" s="19" t="s">
        <v>59</v>
      </c>
      <c r="S8" s="18" t="s">
        <v>59</v>
      </c>
      <c r="T8" s="19" t="s">
        <v>59</v>
      </c>
      <c r="U8" s="19" t="s">
        <v>59</v>
      </c>
      <c r="V8" s="19" t="s">
        <v>59</v>
      </c>
      <c r="W8" s="19" t="s">
        <v>59</v>
      </c>
      <c r="X8" s="19" t="s">
        <v>59</v>
      </c>
      <c r="Y8" s="19" t="s">
        <v>59</v>
      </c>
      <c r="Z8" s="19" t="s">
        <v>59</v>
      </c>
      <c r="AA8" s="19" t="s">
        <v>59</v>
      </c>
      <c r="AB8" s="19" t="s">
        <v>59</v>
      </c>
      <c r="AC8" s="18" t="s">
        <v>59</v>
      </c>
      <c r="AD8" s="19" t="s">
        <v>59</v>
      </c>
      <c r="AE8" s="18" t="s">
        <v>59</v>
      </c>
      <c r="AF8" s="19" t="s">
        <v>59</v>
      </c>
      <c r="AG8" s="18" t="s">
        <v>59</v>
      </c>
      <c r="AH8" s="19" t="s">
        <v>59</v>
      </c>
    </row>
    <row r="9" spans="1:34" x14ac:dyDescent="0.25">
      <c r="A9">
        <v>1161</v>
      </c>
      <c r="B9" t="s">
        <v>18</v>
      </c>
      <c r="C9" s="18" t="s">
        <v>59</v>
      </c>
      <c r="D9" s="19" t="s">
        <v>59</v>
      </c>
      <c r="E9" s="18">
        <v>1</v>
      </c>
      <c r="F9" s="19">
        <v>14</v>
      </c>
      <c r="G9" s="18">
        <v>0.84615384615384615</v>
      </c>
      <c r="H9" s="19">
        <v>13</v>
      </c>
      <c r="I9" s="18" t="s">
        <v>59</v>
      </c>
      <c r="J9" s="19" t="s">
        <v>59</v>
      </c>
      <c r="K9" s="18">
        <v>0.81818181818181823</v>
      </c>
      <c r="L9" s="19">
        <v>11</v>
      </c>
      <c r="M9" s="18" t="s">
        <v>59</v>
      </c>
      <c r="N9" s="19" t="s">
        <v>59</v>
      </c>
      <c r="O9" s="18">
        <v>0.87804878048780488</v>
      </c>
      <c r="P9" s="19">
        <v>82</v>
      </c>
      <c r="Q9" s="18" t="s">
        <v>59</v>
      </c>
      <c r="R9" s="19" t="s">
        <v>59</v>
      </c>
      <c r="S9" s="18">
        <v>0.9285714285714286</v>
      </c>
      <c r="T9" s="19">
        <v>14</v>
      </c>
      <c r="U9" s="19" t="s">
        <v>59</v>
      </c>
      <c r="V9" s="19" t="s">
        <v>59</v>
      </c>
      <c r="W9" s="19" t="s">
        <v>59</v>
      </c>
      <c r="X9" s="19" t="s">
        <v>59</v>
      </c>
      <c r="Y9" s="19" t="s">
        <v>59</v>
      </c>
      <c r="Z9" s="19" t="s">
        <v>59</v>
      </c>
      <c r="AA9" s="19" t="s">
        <v>59</v>
      </c>
      <c r="AB9" s="19" t="s">
        <v>59</v>
      </c>
      <c r="AC9" s="18">
        <v>0.69230769230769229</v>
      </c>
      <c r="AD9" s="19">
        <v>13</v>
      </c>
      <c r="AE9" s="18">
        <v>0.89655172413793105</v>
      </c>
      <c r="AF9" s="19">
        <v>58</v>
      </c>
      <c r="AG9" s="18" t="s">
        <v>59</v>
      </c>
      <c r="AH9" s="19" t="s">
        <v>59</v>
      </c>
    </row>
    <row r="10" spans="1:34" x14ac:dyDescent="0.25">
      <c r="A10">
        <v>1198</v>
      </c>
      <c r="B10" t="s">
        <v>19</v>
      </c>
      <c r="C10" s="18" t="s">
        <v>59</v>
      </c>
      <c r="D10" s="19" t="s">
        <v>59</v>
      </c>
      <c r="E10" s="18">
        <v>0.90625</v>
      </c>
      <c r="F10" s="19">
        <v>32</v>
      </c>
      <c r="G10" s="18">
        <v>0.82352941176470584</v>
      </c>
      <c r="H10" s="19">
        <v>17</v>
      </c>
      <c r="I10" s="18">
        <v>0.9285714285714286</v>
      </c>
      <c r="J10" s="19">
        <v>14</v>
      </c>
      <c r="K10" s="18">
        <v>0.86363636363636365</v>
      </c>
      <c r="L10" s="19">
        <v>22</v>
      </c>
      <c r="M10" s="18">
        <v>0.72916666666666663</v>
      </c>
      <c r="N10" s="19">
        <v>48</v>
      </c>
      <c r="O10" s="18">
        <v>0.72159090909090906</v>
      </c>
      <c r="P10" s="19">
        <v>176</v>
      </c>
      <c r="Q10" s="18">
        <v>0.89473684210526316</v>
      </c>
      <c r="R10" s="19">
        <v>19</v>
      </c>
      <c r="S10" s="18">
        <v>0.9285714285714286</v>
      </c>
      <c r="T10" s="19">
        <v>14</v>
      </c>
      <c r="U10" s="19" t="s">
        <v>59</v>
      </c>
      <c r="V10" s="19" t="s">
        <v>59</v>
      </c>
      <c r="W10" s="19" t="s">
        <v>59</v>
      </c>
      <c r="X10" s="19" t="s">
        <v>59</v>
      </c>
      <c r="Y10" s="19" t="s">
        <v>59</v>
      </c>
      <c r="Z10" s="19" t="s">
        <v>59</v>
      </c>
      <c r="AA10" s="19" t="s">
        <v>59</v>
      </c>
      <c r="AB10" s="19" t="s">
        <v>59</v>
      </c>
      <c r="AC10" s="18">
        <v>0.65384615384615385</v>
      </c>
      <c r="AD10" s="19">
        <v>26</v>
      </c>
      <c r="AE10" s="18">
        <v>0.62790697674418605</v>
      </c>
      <c r="AF10" s="19">
        <v>43</v>
      </c>
      <c r="AG10" s="18" t="s">
        <v>59</v>
      </c>
      <c r="AH10" s="19" t="s">
        <v>59</v>
      </c>
    </row>
    <row r="11" spans="1:34" x14ac:dyDescent="0.25">
      <c r="A11">
        <v>1230</v>
      </c>
      <c r="B11" t="s">
        <v>20</v>
      </c>
      <c r="C11" s="18" t="s">
        <v>59</v>
      </c>
      <c r="D11" s="19" t="s">
        <v>59</v>
      </c>
      <c r="E11" s="18" t="s">
        <v>59</v>
      </c>
      <c r="F11" s="19" t="s">
        <v>59</v>
      </c>
      <c r="G11" s="18">
        <v>1</v>
      </c>
      <c r="H11" s="19">
        <v>10</v>
      </c>
      <c r="I11" s="18" t="s">
        <v>59</v>
      </c>
      <c r="J11" s="19" t="s">
        <v>59</v>
      </c>
      <c r="K11" s="18" t="s">
        <v>59</v>
      </c>
      <c r="L11" s="19" t="s">
        <v>59</v>
      </c>
      <c r="M11" s="18">
        <v>1</v>
      </c>
      <c r="N11" s="19">
        <v>12</v>
      </c>
      <c r="O11" s="18">
        <v>0.95918367346938771</v>
      </c>
      <c r="P11" s="19">
        <v>49</v>
      </c>
      <c r="Q11" s="18" t="s">
        <v>59</v>
      </c>
      <c r="R11" s="19" t="s">
        <v>59</v>
      </c>
      <c r="S11" s="18">
        <v>0.9</v>
      </c>
      <c r="T11" s="19">
        <v>10</v>
      </c>
      <c r="U11" s="19" t="s">
        <v>59</v>
      </c>
      <c r="V11" s="19" t="s">
        <v>59</v>
      </c>
      <c r="W11" s="19" t="s">
        <v>59</v>
      </c>
      <c r="X11" s="19" t="s">
        <v>59</v>
      </c>
      <c r="Y11" s="19" t="s">
        <v>59</v>
      </c>
      <c r="Z11" s="19" t="s">
        <v>59</v>
      </c>
      <c r="AA11" s="19" t="s">
        <v>59</v>
      </c>
      <c r="AB11" s="19" t="s">
        <v>59</v>
      </c>
      <c r="AC11" s="18" t="s">
        <v>59</v>
      </c>
      <c r="AD11" s="19" t="s">
        <v>59</v>
      </c>
      <c r="AE11" s="18">
        <v>0.9375</v>
      </c>
      <c r="AF11" s="19">
        <v>16</v>
      </c>
      <c r="AG11" s="18" t="s">
        <v>59</v>
      </c>
      <c r="AH11" s="19" t="s">
        <v>59</v>
      </c>
    </row>
    <row r="12" spans="1:34" x14ac:dyDescent="0.25">
      <c r="A12">
        <v>1232</v>
      </c>
      <c r="B12" t="s">
        <v>21</v>
      </c>
      <c r="C12" s="18" t="s">
        <v>59</v>
      </c>
      <c r="D12" s="19" t="s">
        <v>59</v>
      </c>
      <c r="E12" s="18" t="s">
        <v>59</v>
      </c>
      <c r="F12" s="19" t="s">
        <v>59</v>
      </c>
      <c r="G12" s="18" t="s">
        <v>59</v>
      </c>
      <c r="H12" s="19" t="s">
        <v>59</v>
      </c>
      <c r="I12" s="18" t="s">
        <v>59</v>
      </c>
      <c r="J12" s="19" t="s">
        <v>59</v>
      </c>
      <c r="K12" s="18" t="s">
        <v>59</v>
      </c>
      <c r="L12" s="19" t="s">
        <v>59</v>
      </c>
      <c r="M12" s="18" t="s">
        <v>59</v>
      </c>
      <c r="N12" s="19" t="s">
        <v>59</v>
      </c>
      <c r="O12" s="18">
        <v>0.84615384615384615</v>
      </c>
      <c r="P12" s="19">
        <v>13</v>
      </c>
      <c r="Q12" s="18" t="s">
        <v>59</v>
      </c>
      <c r="R12" s="19" t="s">
        <v>59</v>
      </c>
      <c r="S12" s="18" t="s">
        <v>59</v>
      </c>
      <c r="T12" s="19" t="s">
        <v>59</v>
      </c>
      <c r="U12" s="19" t="s">
        <v>59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  <c r="AA12" s="19" t="s">
        <v>59</v>
      </c>
      <c r="AB12" s="19" t="s">
        <v>59</v>
      </c>
      <c r="AC12" s="18" t="s">
        <v>59</v>
      </c>
      <c r="AD12" s="19" t="s">
        <v>59</v>
      </c>
      <c r="AE12" s="18" t="s">
        <v>59</v>
      </c>
      <c r="AF12" s="19" t="s">
        <v>59</v>
      </c>
      <c r="AG12" s="18" t="s">
        <v>59</v>
      </c>
      <c r="AH12" s="19" t="s">
        <v>59</v>
      </c>
    </row>
    <row r="13" spans="1:34" x14ac:dyDescent="0.25">
      <c r="A13">
        <v>1345</v>
      </c>
      <c r="B13" t="s">
        <v>22</v>
      </c>
      <c r="C13" s="18" t="s">
        <v>59</v>
      </c>
      <c r="D13" s="19" t="s">
        <v>59</v>
      </c>
      <c r="E13" s="18" t="s">
        <v>59</v>
      </c>
      <c r="F13" s="19" t="s">
        <v>59</v>
      </c>
      <c r="G13" s="18" t="s">
        <v>59</v>
      </c>
      <c r="H13" s="19" t="s">
        <v>59</v>
      </c>
      <c r="I13" s="18" t="s">
        <v>59</v>
      </c>
      <c r="J13" s="19" t="s">
        <v>59</v>
      </c>
      <c r="K13" s="18" t="s">
        <v>59</v>
      </c>
      <c r="L13" s="19" t="s">
        <v>59</v>
      </c>
      <c r="M13" s="18" t="s">
        <v>59</v>
      </c>
      <c r="N13" s="19" t="s">
        <v>59</v>
      </c>
      <c r="O13" s="18">
        <v>0.83333333333333337</v>
      </c>
      <c r="P13" s="19">
        <v>42</v>
      </c>
      <c r="Q13" s="18" t="s">
        <v>59</v>
      </c>
      <c r="R13" s="19" t="s">
        <v>59</v>
      </c>
      <c r="S13" s="18">
        <v>0.75</v>
      </c>
      <c r="T13" s="19">
        <v>16</v>
      </c>
      <c r="U13" s="19" t="s">
        <v>59</v>
      </c>
      <c r="V13" s="19" t="s">
        <v>59</v>
      </c>
      <c r="W13" s="19" t="s">
        <v>59</v>
      </c>
      <c r="X13" s="19" t="s">
        <v>59</v>
      </c>
      <c r="Y13" s="19" t="s">
        <v>59</v>
      </c>
      <c r="Z13" s="19" t="s">
        <v>59</v>
      </c>
      <c r="AA13" s="19" t="s">
        <v>59</v>
      </c>
      <c r="AB13" s="19" t="s">
        <v>59</v>
      </c>
      <c r="AC13" s="18" t="s">
        <v>59</v>
      </c>
      <c r="AD13" s="19" t="s">
        <v>59</v>
      </c>
      <c r="AE13" s="18">
        <v>0.95</v>
      </c>
      <c r="AF13" s="19">
        <v>20</v>
      </c>
      <c r="AG13" s="18" t="s">
        <v>59</v>
      </c>
      <c r="AH13" s="19" t="s">
        <v>59</v>
      </c>
    </row>
    <row r="14" spans="1:34" x14ac:dyDescent="0.25">
      <c r="A14">
        <v>1371</v>
      </c>
      <c r="B14" t="s">
        <v>23</v>
      </c>
      <c r="C14" s="18" t="s">
        <v>59</v>
      </c>
      <c r="D14" s="19" t="s">
        <v>59</v>
      </c>
      <c r="E14" s="18" t="s">
        <v>59</v>
      </c>
      <c r="F14" s="19" t="s">
        <v>59</v>
      </c>
      <c r="G14" s="18" t="s">
        <v>59</v>
      </c>
      <c r="H14" s="19" t="s">
        <v>59</v>
      </c>
      <c r="I14" s="18" t="s">
        <v>59</v>
      </c>
      <c r="J14" s="19" t="s">
        <v>59</v>
      </c>
      <c r="K14" s="18" t="s">
        <v>59</v>
      </c>
      <c r="L14" s="19" t="s">
        <v>59</v>
      </c>
      <c r="M14" s="18" t="s">
        <v>59</v>
      </c>
      <c r="N14" s="19" t="s">
        <v>59</v>
      </c>
      <c r="O14" s="18">
        <v>0.8571428571428571</v>
      </c>
      <c r="P14" s="19">
        <v>28</v>
      </c>
      <c r="Q14" s="18" t="s">
        <v>59</v>
      </c>
      <c r="R14" s="19" t="s">
        <v>59</v>
      </c>
      <c r="S14" s="18" t="s">
        <v>59</v>
      </c>
      <c r="T14" s="19" t="s">
        <v>59</v>
      </c>
      <c r="U14" s="19" t="s">
        <v>59</v>
      </c>
      <c r="V14" s="19" t="s">
        <v>59</v>
      </c>
      <c r="W14" s="19" t="s">
        <v>59</v>
      </c>
      <c r="X14" s="19" t="s">
        <v>59</v>
      </c>
      <c r="Y14" s="19" t="s">
        <v>59</v>
      </c>
      <c r="Z14" s="19" t="s">
        <v>59</v>
      </c>
      <c r="AA14" s="19" t="s">
        <v>59</v>
      </c>
      <c r="AB14" s="19" t="s">
        <v>59</v>
      </c>
      <c r="AC14" s="18" t="s">
        <v>59</v>
      </c>
      <c r="AD14" s="19" t="s">
        <v>59</v>
      </c>
      <c r="AE14" s="18" t="s">
        <v>59</v>
      </c>
      <c r="AF14" s="19" t="s">
        <v>59</v>
      </c>
      <c r="AG14" s="18" t="s">
        <v>59</v>
      </c>
      <c r="AH14" s="19" t="s">
        <v>59</v>
      </c>
    </row>
    <row r="15" spans="1:34" x14ac:dyDescent="0.25">
      <c r="A15">
        <v>1401</v>
      </c>
      <c r="B15" t="s">
        <v>24</v>
      </c>
      <c r="C15" s="18" t="s">
        <v>59</v>
      </c>
      <c r="D15" s="19" t="s">
        <v>59</v>
      </c>
      <c r="E15" s="18">
        <v>0.8</v>
      </c>
      <c r="F15" s="19">
        <v>30</v>
      </c>
      <c r="G15" s="18">
        <v>0.95</v>
      </c>
      <c r="H15" s="19">
        <v>20</v>
      </c>
      <c r="I15" s="18" t="s">
        <v>59</v>
      </c>
      <c r="J15" s="19" t="s">
        <v>59</v>
      </c>
      <c r="K15" s="18">
        <v>0.83333333333333337</v>
      </c>
      <c r="L15" s="19">
        <v>18</v>
      </c>
      <c r="M15" s="18">
        <v>0.68</v>
      </c>
      <c r="N15" s="19">
        <v>25</v>
      </c>
      <c r="O15" s="18">
        <v>0.828125</v>
      </c>
      <c r="P15" s="19">
        <v>128</v>
      </c>
      <c r="Q15" s="18">
        <v>0.97499999999999998</v>
      </c>
      <c r="R15" s="19">
        <v>40</v>
      </c>
      <c r="S15" s="18">
        <v>0.86046511627906974</v>
      </c>
      <c r="T15" s="19">
        <v>43</v>
      </c>
      <c r="U15" s="19" t="s">
        <v>59</v>
      </c>
      <c r="V15" s="19" t="s">
        <v>59</v>
      </c>
      <c r="W15" s="19" t="s">
        <v>59</v>
      </c>
      <c r="X15" s="19" t="s">
        <v>59</v>
      </c>
      <c r="Y15" s="19" t="s">
        <v>59</v>
      </c>
      <c r="Z15" s="19" t="s">
        <v>59</v>
      </c>
      <c r="AA15" s="19" t="s">
        <v>59</v>
      </c>
      <c r="AB15" s="19" t="s">
        <v>59</v>
      </c>
      <c r="AC15" s="18">
        <v>0.73333333333333328</v>
      </c>
      <c r="AD15" s="19">
        <v>15</v>
      </c>
      <c r="AE15" s="18">
        <v>0.76190476190476186</v>
      </c>
      <c r="AF15" s="19">
        <v>42</v>
      </c>
      <c r="AG15" s="18" t="s">
        <v>59</v>
      </c>
      <c r="AH15" s="19" t="s">
        <v>59</v>
      </c>
    </row>
    <row r="16" spans="1:34" x14ac:dyDescent="0.25">
      <c r="A16">
        <v>1408</v>
      </c>
      <c r="B16" t="s">
        <v>25</v>
      </c>
      <c r="C16" s="18" t="s">
        <v>59</v>
      </c>
      <c r="D16" s="19" t="s">
        <v>59</v>
      </c>
      <c r="E16" s="18" t="s">
        <v>59</v>
      </c>
      <c r="F16" s="19" t="s">
        <v>59</v>
      </c>
      <c r="G16" s="18" t="s">
        <v>59</v>
      </c>
      <c r="H16" s="19" t="s">
        <v>59</v>
      </c>
      <c r="I16" s="18" t="s">
        <v>59</v>
      </c>
      <c r="J16" s="19" t="s">
        <v>59</v>
      </c>
      <c r="K16" s="18" t="s">
        <v>59</v>
      </c>
      <c r="L16" s="19" t="s">
        <v>59</v>
      </c>
      <c r="M16" s="18" t="s">
        <v>59</v>
      </c>
      <c r="N16" s="19" t="s">
        <v>59</v>
      </c>
      <c r="O16" s="18">
        <v>0.96226415094339623</v>
      </c>
      <c r="P16" s="19">
        <v>53</v>
      </c>
      <c r="Q16" s="18" t="s">
        <v>59</v>
      </c>
      <c r="R16" s="19" t="s">
        <v>59</v>
      </c>
      <c r="S16" s="18" t="s">
        <v>59</v>
      </c>
      <c r="T16" s="19" t="s">
        <v>59</v>
      </c>
      <c r="U16" s="19" t="s">
        <v>59</v>
      </c>
      <c r="V16" s="19" t="s">
        <v>59</v>
      </c>
      <c r="W16" s="19" t="s">
        <v>59</v>
      </c>
      <c r="X16" s="19" t="s">
        <v>59</v>
      </c>
      <c r="Y16" s="19" t="s">
        <v>59</v>
      </c>
      <c r="Z16" s="19" t="s">
        <v>59</v>
      </c>
      <c r="AA16" s="19" t="s">
        <v>59</v>
      </c>
      <c r="AB16" s="19" t="s">
        <v>59</v>
      </c>
      <c r="AC16" s="18" t="s">
        <v>59</v>
      </c>
      <c r="AD16" s="19" t="s">
        <v>59</v>
      </c>
      <c r="AE16" s="18" t="s">
        <v>59</v>
      </c>
      <c r="AF16" s="19" t="s">
        <v>59</v>
      </c>
      <c r="AG16" s="18" t="s">
        <v>59</v>
      </c>
      <c r="AH16" s="19" t="s">
        <v>59</v>
      </c>
    </row>
    <row r="17" spans="1:34" x14ac:dyDescent="0.25">
      <c r="A17">
        <v>1449</v>
      </c>
      <c r="B17" t="s">
        <v>26</v>
      </c>
      <c r="C17" s="18" t="s">
        <v>59</v>
      </c>
      <c r="D17" s="19" t="s">
        <v>59</v>
      </c>
      <c r="E17" s="18" t="s">
        <v>59</v>
      </c>
      <c r="F17" s="19" t="s">
        <v>59</v>
      </c>
      <c r="G17" s="18" t="s">
        <v>59</v>
      </c>
      <c r="H17" s="19" t="s">
        <v>59</v>
      </c>
      <c r="I17" s="18" t="s">
        <v>59</v>
      </c>
      <c r="J17" s="19" t="s">
        <v>59</v>
      </c>
      <c r="K17" s="18" t="s">
        <v>59</v>
      </c>
      <c r="L17" s="19" t="s">
        <v>59</v>
      </c>
      <c r="M17" s="18" t="s">
        <v>59</v>
      </c>
      <c r="N17" s="19" t="s">
        <v>59</v>
      </c>
      <c r="O17" s="18">
        <v>0.8</v>
      </c>
      <c r="P17" s="19">
        <v>20</v>
      </c>
      <c r="Q17" s="18" t="s">
        <v>59</v>
      </c>
      <c r="R17" s="19" t="s">
        <v>59</v>
      </c>
      <c r="S17" s="18" t="s">
        <v>59</v>
      </c>
      <c r="T17" s="19" t="s">
        <v>59</v>
      </c>
      <c r="U17" s="19" t="s">
        <v>59</v>
      </c>
      <c r="V17" s="19" t="s">
        <v>59</v>
      </c>
      <c r="W17" s="19" t="s">
        <v>59</v>
      </c>
      <c r="X17" s="19" t="s">
        <v>59</v>
      </c>
      <c r="Y17" s="19" t="s">
        <v>59</v>
      </c>
      <c r="Z17" s="19" t="s">
        <v>59</v>
      </c>
      <c r="AA17" s="19" t="s">
        <v>59</v>
      </c>
      <c r="AB17" s="19" t="s">
        <v>59</v>
      </c>
      <c r="AC17" s="18" t="s">
        <v>59</v>
      </c>
      <c r="AD17" s="19" t="s">
        <v>59</v>
      </c>
      <c r="AE17" s="18" t="s">
        <v>59</v>
      </c>
      <c r="AF17" s="19" t="s">
        <v>59</v>
      </c>
      <c r="AG17" s="18" t="s">
        <v>59</v>
      </c>
      <c r="AH17" s="19" t="s">
        <v>59</v>
      </c>
    </row>
    <row r="18" spans="1:34" x14ac:dyDescent="0.25">
      <c r="A18">
        <v>1454</v>
      </c>
      <c r="B18" t="s">
        <v>27</v>
      </c>
      <c r="C18" s="18" t="s">
        <v>59</v>
      </c>
      <c r="D18" s="19" t="s">
        <v>59</v>
      </c>
      <c r="E18" s="18">
        <v>0.9</v>
      </c>
      <c r="F18" s="19">
        <v>10</v>
      </c>
      <c r="G18" s="18" t="s">
        <v>59</v>
      </c>
      <c r="H18" s="19" t="s">
        <v>59</v>
      </c>
      <c r="I18" s="18" t="s">
        <v>59</v>
      </c>
      <c r="J18" s="19" t="s">
        <v>59</v>
      </c>
      <c r="K18" s="18" t="s">
        <v>59</v>
      </c>
      <c r="L18" s="19" t="s">
        <v>59</v>
      </c>
      <c r="M18" s="18" t="s">
        <v>59</v>
      </c>
      <c r="N18" s="19" t="s">
        <v>59</v>
      </c>
      <c r="O18" s="18">
        <v>0.8</v>
      </c>
      <c r="P18" s="19">
        <v>20</v>
      </c>
      <c r="Q18" s="18" t="s">
        <v>59</v>
      </c>
      <c r="R18" s="19" t="s">
        <v>59</v>
      </c>
      <c r="S18" s="18" t="s">
        <v>59</v>
      </c>
      <c r="T18" s="19" t="s">
        <v>59</v>
      </c>
      <c r="U18" s="19" t="s">
        <v>59</v>
      </c>
      <c r="V18" s="19" t="s">
        <v>59</v>
      </c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18">
        <v>0.7</v>
      </c>
      <c r="AD18" s="19">
        <v>10</v>
      </c>
      <c r="AE18" s="18" t="s">
        <v>59</v>
      </c>
      <c r="AF18" s="19" t="s">
        <v>59</v>
      </c>
      <c r="AG18" s="18" t="s">
        <v>59</v>
      </c>
      <c r="AH18" s="19" t="s">
        <v>59</v>
      </c>
    </row>
    <row r="19" spans="1:34" x14ac:dyDescent="0.25">
      <c r="A19">
        <v>1455</v>
      </c>
      <c r="B19" t="s">
        <v>28</v>
      </c>
      <c r="C19" s="18" t="s">
        <v>59</v>
      </c>
      <c r="D19" s="19" t="s">
        <v>59</v>
      </c>
      <c r="E19" s="18" t="s">
        <v>59</v>
      </c>
      <c r="F19" s="19" t="s">
        <v>59</v>
      </c>
      <c r="G19" s="18" t="s">
        <v>59</v>
      </c>
      <c r="H19" s="19" t="s">
        <v>59</v>
      </c>
      <c r="I19" s="18" t="s">
        <v>59</v>
      </c>
      <c r="J19" s="19" t="s">
        <v>59</v>
      </c>
      <c r="K19" s="18" t="s">
        <v>59</v>
      </c>
      <c r="L19" s="19" t="s">
        <v>59</v>
      </c>
      <c r="M19" s="18" t="s">
        <v>59</v>
      </c>
      <c r="N19" s="19" t="s">
        <v>59</v>
      </c>
      <c r="O19" s="18" t="s">
        <v>59</v>
      </c>
      <c r="P19" s="19" t="s">
        <v>59</v>
      </c>
      <c r="Q19" s="18" t="s">
        <v>59</v>
      </c>
      <c r="R19" s="19" t="s">
        <v>59</v>
      </c>
      <c r="S19" s="18" t="s">
        <v>59</v>
      </c>
      <c r="T19" s="19" t="s">
        <v>59</v>
      </c>
      <c r="U19" s="19" t="s">
        <v>59</v>
      </c>
      <c r="V19" s="19" t="s">
        <v>59</v>
      </c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18" t="s">
        <v>59</v>
      </c>
      <c r="AD19" s="19" t="s">
        <v>59</v>
      </c>
      <c r="AE19" s="18" t="s">
        <v>59</v>
      </c>
      <c r="AF19" s="19" t="s">
        <v>59</v>
      </c>
      <c r="AG19" s="18" t="s">
        <v>59</v>
      </c>
      <c r="AH19" s="19" t="s">
        <v>59</v>
      </c>
    </row>
    <row r="20" spans="1:34" x14ac:dyDescent="0.25">
      <c r="A20">
        <v>1459</v>
      </c>
      <c r="B20" t="s">
        <v>29</v>
      </c>
      <c r="C20" s="18" t="s">
        <v>59</v>
      </c>
      <c r="D20" s="19" t="s">
        <v>59</v>
      </c>
      <c r="E20" s="18">
        <v>0.7142857142857143</v>
      </c>
      <c r="F20" s="19">
        <v>14</v>
      </c>
      <c r="G20" s="18">
        <v>0.7</v>
      </c>
      <c r="H20" s="19">
        <v>10</v>
      </c>
      <c r="I20" s="18" t="s">
        <v>59</v>
      </c>
      <c r="J20" s="19" t="s">
        <v>59</v>
      </c>
      <c r="K20" s="18">
        <v>1</v>
      </c>
      <c r="L20" s="19">
        <v>11</v>
      </c>
      <c r="M20" s="18">
        <v>0.69230769230769229</v>
      </c>
      <c r="N20" s="19">
        <v>52</v>
      </c>
      <c r="O20" s="18">
        <v>0.69491525423728817</v>
      </c>
      <c r="P20" s="19">
        <v>236</v>
      </c>
      <c r="Q20" s="18">
        <v>0.66666666666666663</v>
      </c>
      <c r="R20" s="19">
        <v>18</v>
      </c>
      <c r="S20" s="18">
        <v>0.69565217391304346</v>
      </c>
      <c r="T20" s="19">
        <v>23</v>
      </c>
      <c r="U20" s="19" t="s">
        <v>59</v>
      </c>
      <c r="V20" s="19" t="s">
        <v>59</v>
      </c>
      <c r="W20" s="19" t="s">
        <v>59</v>
      </c>
      <c r="X20" s="19" t="s">
        <v>59</v>
      </c>
      <c r="Y20" s="19" t="s">
        <v>59</v>
      </c>
      <c r="Z20" s="19" t="s">
        <v>59</v>
      </c>
      <c r="AA20" s="19" t="s">
        <v>59</v>
      </c>
      <c r="AB20" s="19" t="s">
        <v>59</v>
      </c>
      <c r="AC20" s="18">
        <v>0.55555555555555558</v>
      </c>
      <c r="AD20" s="19">
        <v>18</v>
      </c>
      <c r="AE20" s="18">
        <v>0.6875</v>
      </c>
      <c r="AF20" s="19">
        <v>192</v>
      </c>
      <c r="AG20" s="18" t="s">
        <v>59</v>
      </c>
      <c r="AH20" s="19" t="s">
        <v>59</v>
      </c>
    </row>
    <row r="21" spans="1:34" x14ac:dyDescent="0.25">
      <c r="A21">
        <v>1466</v>
      </c>
      <c r="B21" t="s">
        <v>30</v>
      </c>
      <c r="C21" s="18">
        <v>0.7142857142857143</v>
      </c>
      <c r="D21" s="19">
        <v>28</v>
      </c>
      <c r="E21" s="18">
        <v>0.88636363636363635</v>
      </c>
      <c r="F21" s="19">
        <v>44</v>
      </c>
      <c r="G21" s="18">
        <v>0.88888888888888884</v>
      </c>
      <c r="H21" s="19">
        <v>27</v>
      </c>
      <c r="I21" s="18">
        <v>0.81481481481481477</v>
      </c>
      <c r="J21" s="19">
        <v>27</v>
      </c>
      <c r="K21" s="18">
        <v>0.61904761904761907</v>
      </c>
      <c r="L21" s="19">
        <v>21</v>
      </c>
      <c r="M21" s="18">
        <v>0.77647058823529413</v>
      </c>
      <c r="N21" s="19">
        <v>85</v>
      </c>
      <c r="O21" s="18">
        <v>0.67068273092369479</v>
      </c>
      <c r="P21" s="19">
        <v>249</v>
      </c>
      <c r="Q21" s="18">
        <v>0.81818181818181823</v>
      </c>
      <c r="R21" s="19">
        <v>77</v>
      </c>
      <c r="S21" s="18">
        <v>0.73809523809523814</v>
      </c>
      <c r="T21" s="19">
        <v>42</v>
      </c>
      <c r="U21" s="19" t="s">
        <v>59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  <c r="AA21" s="19" t="s">
        <v>59</v>
      </c>
      <c r="AB21" s="19" t="s">
        <v>59</v>
      </c>
      <c r="AC21" s="18">
        <v>0.41025641025641024</v>
      </c>
      <c r="AD21" s="19">
        <v>39</v>
      </c>
      <c r="AE21" s="18">
        <v>0.75438596491228072</v>
      </c>
      <c r="AF21" s="19">
        <v>57</v>
      </c>
      <c r="AG21" s="18">
        <v>0.69230769230769229</v>
      </c>
      <c r="AH21" s="19">
        <v>13</v>
      </c>
    </row>
    <row r="22" spans="1:34" x14ac:dyDescent="0.25">
      <c r="A22" s="1">
        <v>1469</v>
      </c>
      <c r="B22" t="s">
        <v>31</v>
      </c>
      <c r="C22" s="18" t="s">
        <v>59</v>
      </c>
      <c r="D22" s="19" t="s">
        <v>59</v>
      </c>
      <c r="E22" s="18" t="s">
        <v>59</v>
      </c>
      <c r="F22" s="19" t="s">
        <v>59</v>
      </c>
      <c r="G22" s="18" t="s">
        <v>59</v>
      </c>
      <c r="H22" s="19" t="s">
        <v>59</v>
      </c>
      <c r="I22" s="18" t="s">
        <v>59</v>
      </c>
      <c r="J22" s="19" t="s">
        <v>59</v>
      </c>
      <c r="K22" s="18" t="s">
        <v>59</v>
      </c>
      <c r="L22" s="19" t="s">
        <v>59</v>
      </c>
      <c r="M22" s="18" t="s">
        <v>59</v>
      </c>
      <c r="N22" s="19" t="s">
        <v>59</v>
      </c>
      <c r="O22" s="18">
        <v>0.94736842105263153</v>
      </c>
      <c r="P22" s="19">
        <v>19</v>
      </c>
      <c r="Q22" s="18" t="s">
        <v>59</v>
      </c>
      <c r="R22" s="19" t="s">
        <v>59</v>
      </c>
      <c r="S22" s="18" t="s">
        <v>59</v>
      </c>
      <c r="T22" s="19" t="s">
        <v>59</v>
      </c>
      <c r="U22" s="19" t="s">
        <v>59</v>
      </c>
      <c r="V22" s="19" t="s">
        <v>59</v>
      </c>
      <c r="W22" s="19" t="s">
        <v>59</v>
      </c>
      <c r="X22" s="19" t="s">
        <v>59</v>
      </c>
      <c r="Y22" s="19" t="s">
        <v>59</v>
      </c>
      <c r="Z22" s="19" t="s">
        <v>59</v>
      </c>
      <c r="AA22" s="19" t="s">
        <v>59</v>
      </c>
      <c r="AB22" s="19" t="s">
        <v>59</v>
      </c>
      <c r="AC22" s="18">
        <v>0.8</v>
      </c>
      <c r="AD22" s="19">
        <v>15</v>
      </c>
      <c r="AE22" s="18" t="s">
        <v>59</v>
      </c>
      <c r="AF22" s="19" t="s">
        <v>59</v>
      </c>
      <c r="AG22" s="18" t="s">
        <v>59</v>
      </c>
      <c r="AH22" s="19" t="s">
        <v>59</v>
      </c>
    </row>
    <row r="23" spans="1:34" x14ac:dyDescent="0.25">
      <c r="A23">
        <v>1660</v>
      </c>
      <c r="B23" t="s">
        <v>32</v>
      </c>
      <c r="C23" s="18" t="s">
        <v>59</v>
      </c>
      <c r="D23" s="19" t="s">
        <v>59</v>
      </c>
      <c r="E23" s="18" t="s">
        <v>59</v>
      </c>
      <c r="F23" s="19" t="s">
        <v>59</v>
      </c>
      <c r="G23" s="18" t="s">
        <v>59</v>
      </c>
      <c r="H23" s="19" t="s">
        <v>59</v>
      </c>
      <c r="I23" s="18" t="s">
        <v>59</v>
      </c>
      <c r="J23" s="19" t="s">
        <v>59</v>
      </c>
      <c r="K23" s="18" t="s">
        <v>59</v>
      </c>
      <c r="L23" s="19" t="s">
        <v>59</v>
      </c>
      <c r="M23" s="18" t="s">
        <v>59</v>
      </c>
      <c r="N23" s="19" t="s">
        <v>59</v>
      </c>
      <c r="O23" s="18" t="s">
        <v>59</v>
      </c>
      <c r="P23" s="19" t="s">
        <v>59</v>
      </c>
      <c r="Q23" s="18" t="s">
        <v>59</v>
      </c>
      <c r="R23" s="19" t="s">
        <v>59</v>
      </c>
      <c r="S23" s="18" t="s">
        <v>59</v>
      </c>
      <c r="T23" s="19" t="s">
        <v>59</v>
      </c>
      <c r="U23" s="19" t="s">
        <v>59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  <c r="AA23" s="19" t="s">
        <v>59</v>
      </c>
      <c r="AB23" s="19" t="s">
        <v>59</v>
      </c>
      <c r="AC23" s="18" t="s">
        <v>59</v>
      </c>
      <c r="AD23" s="19" t="s">
        <v>59</v>
      </c>
      <c r="AE23" s="18" t="s">
        <v>59</v>
      </c>
      <c r="AF23" s="19" t="s">
        <v>59</v>
      </c>
      <c r="AG23" s="18" t="s">
        <v>59</v>
      </c>
      <c r="AH23" s="19" t="s">
        <v>59</v>
      </c>
    </row>
    <row r="24" spans="1:34" x14ac:dyDescent="0.25">
      <c r="A24">
        <v>1720</v>
      </c>
      <c r="B24" t="s">
        <v>33</v>
      </c>
      <c r="C24" s="18" t="s">
        <v>59</v>
      </c>
      <c r="D24" s="19" t="s">
        <v>59</v>
      </c>
      <c r="E24" s="18" t="s">
        <v>59</v>
      </c>
      <c r="F24" s="19" t="s">
        <v>59</v>
      </c>
      <c r="G24" s="18" t="s">
        <v>59</v>
      </c>
      <c r="H24" s="19" t="s">
        <v>59</v>
      </c>
      <c r="I24" s="18" t="s">
        <v>59</v>
      </c>
      <c r="J24" s="19" t="s">
        <v>59</v>
      </c>
      <c r="K24" s="18" t="s">
        <v>59</v>
      </c>
      <c r="L24" s="19" t="s">
        <v>59</v>
      </c>
      <c r="M24" s="18" t="s">
        <v>59</v>
      </c>
      <c r="N24" s="19" t="s">
        <v>59</v>
      </c>
      <c r="O24" s="18">
        <v>0.85</v>
      </c>
      <c r="P24" s="19">
        <v>20</v>
      </c>
      <c r="Q24" s="18" t="s">
        <v>59</v>
      </c>
      <c r="R24" s="19" t="s">
        <v>59</v>
      </c>
      <c r="S24" s="18" t="s">
        <v>59</v>
      </c>
      <c r="T24" s="19" t="s">
        <v>59</v>
      </c>
      <c r="U24" s="19" t="s">
        <v>59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  <c r="AA24" s="19" t="s">
        <v>59</v>
      </c>
      <c r="AB24" s="19" t="s">
        <v>59</v>
      </c>
      <c r="AC24" s="18" t="s">
        <v>59</v>
      </c>
      <c r="AD24" s="19" t="s">
        <v>59</v>
      </c>
      <c r="AE24" s="18" t="s">
        <v>59</v>
      </c>
      <c r="AF24" s="19" t="s">
        <v>59</v>
      </c>
      <c r="AG24" s="18" t="s">
        <v>59</v>
      </c>
      <c r="AH24" s="19" t="s">
        <v>59</v>
      </c>
    </row>
    <row r="25" spans="1:34" x14ac:dyDescent="0.25">
      <c r="A25">
        <v>1727</v>
      </c>
      <c r="B25" t="s">
        <v>34</v>
      </c>
      <c r="C25" s="18" t="s">
        <v>59</v>
      </c>
      <c r="D25" s="19" t="s">
        <v>59</v>
      </c>
      <c r="E25" s="18" t="s">
        <v>59</v>
      </c>
      <c r="F25" s="19" t="s">
        <v>59</v>
      </c>
      <c r="G25" s="18" t="s">
        <v>59</v>
      </c>
      <c r="H25" s="19" t="s">
        <v>59</v>
      </c>
      <c r="I25" s="18" t="s">
        <v>59</v>
      </c>
      <c r="J25" s="19" t="s">
        <v>59</v>
      </c>
      <c r="K25" s="18" t="s">
        <v>59</v>
      </c>
      <c r="L25" s="19" t="s">
        <v>59</v>
      </c>
      <c r="M25" s="18" t="s">
        <v>59</v>
      </c>
      <c r="N25" s="19" t="s">
        <v>59</v>
      </c>
      <c r="O25" s="18">
        <v>0.8571428571428571</v>
      </c>
      <c r="P25" s="19">
        <v>56</v>
      </c>
      <c r="Q25" s="18" t="s">
        <v>59</v>
      </c>
      <c r="R25" s="19" t="s">
        <v>59</v>
      </c>
      <c r="S25" s="18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 t="s">
        <v>59</v>
      </c>
      <c r="Y25" s="19" t="s">
        <v>59</v>
      </c>
      <c r="Z25" s="19" t="s">
        <v>59</v>
      </c>
      <c r="AA25" s="19" t="s">
        <v>59</v>
      </c>
      <c r="AB25" s="19" t="s">
        <v>59</v>
      </c>
      <c r="AC25" s="18" t="s">
        <v>59</v>
      </c>
      <c r="AD25" s="19" t="s">
        <v>59</v>
      </c>
      <c r="AE25" s="18" t="s">
        <v>59</v>
      </c>
      <c r="AF25" s="19" t="s">
        <v>59</v>
      </c>
      <c r="AG25" s="18" t="s">
        <v>59</v>
      </c>
      <c r="AH25" s="19" t="s">
        <v>59</v>
      </c>
    </row>
    <row r="26" spans="1:34" x14ac:dyDescent="0.25">
      <c r="A26">
        <v>1801</v>
      </c>
      <c r="B26" t="s">
        <v>35</v>
      </c>
      <c r="C26" s="18" t="s">
        <v>59</v>
      </c>
      <c r="D26" s="19" t="s">
        <v>59</v>
      </c>
      <c r="E26" s="18" t="s">
        <v>59</v>
      </c>
      <c r="F26" s="19" t="s">
        <v>59</v>
      </c>
      <c r="G26" s="18" t="s">
        <v>59</v>
      </c>
      <c r="H26" s="19" t="s">
        <v>59</v>
      </c>
      <c r="I26" s="18" t="s">
        <v>59</v>
      </c>
      <c r="J26" s="19" t="s">
        <v>59</v>
      </c>
      <c r="K26" s="18" t="s">
        <v>59</v>
      </c>
      <c r="L26" s="19" t="s">
        <v>59</v>
      </c>
      <c r="M26" s="18" t="s">
        <v>59</v>
      </c>
      <c r="N26" s="19" t="s">
        <v>59</v>
      </c>
      <c r="O26" s="18" t="s">
        <v>59</v>
      </c>
      <c r="P26" s="19" t="s">
        <v>59</v>
      </c>
      <c r="Q26" s="18" t="s">
        <v>59</v>
      </c>
      <c r="R26" s="19" t="s">
        <v>59</v>
      </c>
      <c r="S26" s="18" t="s">
        <v>59</v>
      </c>
      <c r="T26" s="19" t="s">
        <v>59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  <c r="AA26" s="19" t="s">
        <v>59</v>
      </c>
      <c r="AB26" s="19" t="s">
        <v>59</v>
      </c>
      <c r="AC26" s="18" t="s">
        <v>59</v>
      </c>
      <c r="AD26" s="19" t="s">
        <v>59</v>
      </c>
      <c r="AE26" s="18" t="s">
        <v>59</v>
      </c>
      <c r="AF26" s="19" t="s">
        <v>59</v>
      </c>
      <c r="AG26" s="18" t="s">
        <v>59</v>
      </c>
      <c r="AH26" s="19" t="s">
        <v>59</v>
      </c>
    </row>
    <row r="27" spans="1:34" x14ac:dyDescent="0.25">
      <c r="A27">
        <v>1803</v>
      </c>
      <c r="B27" t="s">
        <v>36</v>
      </c>
      <c r="C27" s="18" t="s">
        <v>59</v>
      </c>
      <c r="D27" s="19" t="s">
        <v>59</v>
      </c>
      <c r="E27" s="18" t="s">
        <v>59</v>
      </c>
      <c r="F27" s="19" t="s">
        <v>59</v>
      </c>
      <c r="G27" s="18" t="s">
        <v>59</v>
      </c>
      <c r="H27" s="19" t="s">
        <v>59</v>
      </c>
      <c r="I27" s="18" t="s">
        <v>59</v>
      </c>
      <c r="J27" s="19" t="s">
        <v>59</v>
      </c>
      <c r="K27" s="18" t="s">
        <v>59</v>
      </c>
      <c r="L27" s="19" t="s">
        <v>59</v>
      </c>
      <c r="M27" s="18" t="s">
        <v>59</v>
      </c>
      <c r="N27" s="19" t="s">
        <v>59</v>
      </c>
      <c r="O27" s="18">
        <v>0.36666666666666664</v>
      </c>
      <c r="P27" s="19">
        <v>30</v>
      </c>
      <c r="Q27" s="18" t="s">
        <v>59</v>
      </c>
      <c r="R27" s="19" t="s">
        <v>59</v>
      </c>
      <c r="S27" s="18" t="s">
        <v>59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  <c r="AA27" s="19" t="s">
        <v>59</v>
      </c>
      <c r="AB27" s="19" t="s">
        <v>59</v>
      </c>
      <c r="AC27" s="18" t="s">
        <v>59</v>
      </c>
      <c r="AD27" s="19" t="s">
        <v>59</v>
      </c>
      <c r="AE27" s="18" t="s">
        <v>59</v>
      </c>
      <c r="AF27" s="19" t="s">
        <v>59</v>
      </c>
      <c r="AG27" s="18" t="s">
        <v>59</v>
      </c>
      <c r="AH27" s="19" t="s">
        <v>59</v>
      </c>
    </row>
    <row r="28" spans="1:34" x14ac:dyDescent="0.25">
      <c r="A28">
        <v>1804</v>
      </c>
      <c r="B28" t="s">
        <v>37</v>
      </c>
      <c r="C28" s="18">
        <v>0.57894736842105265</v>
      </c>
      <c r="D28" s="19">
        <v>19</v>
      </c>
      <c r="E28" s="18">
        <v>0.70370370370370372</v>
      </c>
      <c r="F28" s="19">
        <v>27</v>
      </c>
      <c r="G28" s="18">
        <v>0.92592592592592593</v>
      </c>
      <c r="H28" s="19">
        <v>27</v>
      </c>
      <c r="I28" s="18">
        <v>0.84848484848484851</v>
      </c>
      <c r="J28" s="19">
        <v>33</v>
      </c>
      <c r="K28" s="18">
        <v>0.7</v>
      </c>
      <c r="L28" s="19">
        <v>50</v>
      </c>
      <c r="M28" s="18">
        <v>0.60377358490566035</v>
      </c>
      <c r="N28" s="19">
        <v>53</v>
      </c>
      <c r="O28" s="18">
        <v>0.57446808510638303</v>
      </c>
      <c r="P28" s="19">
        <v>517</v>
      </c>
      <c r="Q28" s="18">
        <v>0.94029850746268662</v>
      </c>
      <c r="R28" s="19">
        <v>67</v>
      </c>
      <c r="S28" s="18">
        <v>0.69767441860465118</v>
      </c>
      <c r="T28" s="19">
        <v>129</v>
      </c>
      <c r="U28" s="19" t="s">
        <v>59</v>
      </c>
      <c r="V28" s="19" t="s">
        <v>59</v>
      </c>
      <c r="W28" s="19" t="s">
        <v>59</v>
      </c>
      <c r="X28" s="19" t="s">
        <v>59</v>
      </c>
      <c r="Y28" s="19" t="s">
        <v>59</v>
      </c>
      <c r="Z28" s="19" t="s">
        <v>59</v>
      </c>
      <c r="AA28" s="19" t="s">
        <v>59</v>
      </c>
      <c r="AB28" s="19" t="s">
        <v>59</v>
      </c>
      <c r="AC28" s="18">
        <v>0.45454545454545453</v>
      </c>
      <c r="AD28" s="19">
        <v>33</v>
      </c>
      <c r="AE28" s="18">
        <v>0.62121212121212122</v>
      </c>
      <c r="AF28" s="19">
        <v>66</v>
      </c>
      <c r="AG28" s="18">
        <v>0.83333333333333337</v>
      </c>
      <c r="AH28" s="19">
        <v>12</v>
      </c>
    </row>
    <row r="29" spans="1:34" x14ac:dyDescent="0.25">
      <c r="A29">
        <v>1805</v>
      </c>
      <c r="B29" t="s">
        <v>171</v>
      </c>
      <c r="C29" s="18" t="s">
        <v>59</v>
      </c>
      <c r="D29" s="19" t="s">
        <v>59</v>
      </c>
      <c r="E29" s="18" t="s">
        <v>59</v>
      </c>
      <c r="F29" s="19" t="s">
        <v>59</v>
      </c>
      <c r="G29" s="18" t="s">
        <v>59</v>
      </c>
      <c r="H29" s="19" t="s">
        <v>59</v>
      </c>
      <c r="I29" s="18" t="s">
        <v>59</v>
      </c>
      <c r="J29" s="19" t="s">
        <v>59</v>
      </c>
      <c r="K29" s="18" t="s">
        <v>59</v>
      </c>
      <c r="L29" s="19" t="s">
        <v>59</v>
      </c>
      <c r="M29" s="18" t="s">
        <v>59</v>
      </c>
      <c r="N29" s="19" t="s">
        <v>59</v>
      </c>
      <c r="O29" s="18">
        <v>0.83333333333333337</v>
      </c>
      <c r="P29" s="19">
        <v>18</v>
      </c>
      <c r="Q29" s="18" t="s">
        <v>59</v>
      </c>
      <c r="R29" s="19" t="s">
        <v>59</v>
      </c>
      <c r="S29" s="18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  <c r="AA29" s="19" t="s">
        <v>59</v>
      </c>
      <c r="AB29" s="19" t="s">
        <v>59</v>
      </c>
      <c r="AC29" s="18" t="s">
        <v>59</v>
      </c>
      <c r="AD29" s="19" t="s">
        <v>59</v>
      </c>
      <c r="AE29" s="18" t="s">
        <v>59</v>
      </c>
      <c r="AF29" s="19" t="s">
        <v>59</v>
      </c>
      <c r="AG29" s="18" t="s">
        <v>59</v>
      </c>
      <c r="AH29" s="19" t="s">
        <v>59</v>
      </c>
    </row>
    <row r="30" spans="1:34" x14ac:dyDescent="0.25">
      <c r="A30">
        <v>1809</v>
      </c>
      <c r="B30" t="s">
        <v>38</v>
      </c>
      <c r="C30" s="18" t="s">
        <v>59</v>
      </c>
      <c r="D30" s="19" t="s">
        <v>59</v>
      </c>
      <c r="E30" s="18" t="s">
        <v>59</v>
      </c>
      <c r="F30" s="19" t="s">
        <v>59</v>
      </c>
      <c r="G30" s="18" t="s">
        <v>59</v>
      </c>
      <c r="H30" s="19" t="s">
        <v>59</v>
      </c>
      <c r="I30" s="18" t="s">
        <v>59</v>
      </c>
      <c r="J30" s="19" t="s">
        <v>59</v>
      </c>
      <c r="K30" s="18" t="s">
        <v>59</v>
      </c>
      <c r="L30" s="19" t="s">
        <v>59</v>
      </c>
      <c r="M30" s="18" t="s">
        <v>59</v>
      </c>
      <c r="N30" s="19" t="s">
        <v>59</v>
      </c>
      <c r="O30" s="18">
        <v>0.95238095238095233</v>
      </c>
      <c r="P30" s="19">
        <v>21</v>
      </c>
      <c r="Q30" s="18" t="s">
        <v>59</v>
      </c>
      <c r="R30" s="19" t="s">
        <v>59</v>
      </c>
      <c r="S30" s="18" t="s">
        <v>59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  <c r="AA30" s="19" t="s">
        <v>59</v>
      </c>
      <c r="AB30" s="19" t="s">
        <v>59</v>
      </c>
      <c r="AC30" s="18" t="s">
        <v>59</v>
      </c>
      <c r="AD30" s="19" t="s">
        <v>59</v>
      </c>
      <c r="AE30" s="18" t="s">
        <v>59</v>
      </c>
      <c r="AF30" s="19" t="s">
        <v>59</v>
      </c>
      <c r="AG30" s="18" t="s">
        <v>59</v>
      </c>
      <c r="AH30" s="19" t="s">
        <v>59</v>
      </c>
    </row>
    <row r="31" spans="1:34" x14ac:dyDescent="0.25">
      <c r="A31">
        <v>1812</v>
      </c>
      <c r="B31" t="s">
        <v>39</v>
      </c>
      <c r="C31" s="18" t="s">
        <v>59</v>
      </c>
      <c r="D31" s="19" t="s">
        <v>59</v>
      </c>
      <c r="E31" s="18" t="s">
        <v>59</v>
      </c>
      <c r="F31" s="19" t="s">
        <v>59</v>
      </c>
      <c r="G31" s="18" t="s">
        <v>59</v>
      </c>
      <c r="H31" s="19" t="s">
        <v>59</v>
      </c>
      <c r="I31" s="18" t="s">
        <v>59</v>
      </c>
      <c r="J31" s="19" t="s">
        <v>59</v>
      </c>
      <c r="K31" s="18" t="s">
        <v>59</v>
      </c>
      <c r="L31" s="19" t="s">
        <v>59</v>
      </c>
      <c r="M31" s="18" t="s">
        <v>59</v>
      </c>
      <c r="N31" s="19" t="s">
        <v>59</v>
      </c>
      <c r="O31" s="18">
        <v>0.88405797101449279</v>
      </c>
      <c r="P31" s="19">
        <v>69</v>
      </c>
      <c r="Q31" s="18" t="s">
        <v>59</v>
      </c>
      <c r="R31" s="19" t="s">
        <v>59</v>
      </c>
      <c r="S31" s="18">
        <v>1</v>
      </c>
      <c r="T31" s="19">
        <v>15</v>
      </c>
      <c r="U31" s="19" t="s">
        <v>59</v>
      </c>
      <c r="V31" s="19" t="s">
        <v>59</v>
      </c>
      <c r="W31" s="19" t="s">
        <v>59</v>
      </c>
      <c r="X31" s="19" t="s">
        <v>59</v>
      </c>
      <c r="Y31" s="19" t="s">
        <v>59</v>
      </c>
      <c r="Z31" s="19" t="s">
        <v>59</v>
      </c>
      <c r="AA31" s="19" t="s">
        <v>59</v>
      </c>
      <c r="AB31" s="19" t="s">
        <v>59</v>
      </c>
      <c r="AC31" s="18" t="s">
        <v>59</v>
      </c>
      <c r="AD31" s="19" t="s">
        <v>59</v>
      </c>
      <c r="AE31" s="18" t="s">
        <v>59</v>
      </c>
      <c r="AF31" s="19" t="s">
        <v>59</v>
      </c>
      <c r="AG31" s="18" t="s">
        <v>59</v>
      </c>
      <c r="AH31" s="19" t="s">
        <v>59</v>
      </c>
    </row>
    <row r="32" spans="1:34" x14ac:dyDescent="0.25">
      <c r="A32">
        <v>1815</v>
      </c>
      <c r="B32" t="s">
        <v>40</v>
      </c>
      <c r="C32" s="18" t="s">
        <v>59</v>
      </c>
      <c r="D32" s="19" t="s">
        <v>59</v>
      </c>
      <c r="E32" s="18" t="s">
        <v>59</v>
      </c>
      <c r="F32" s="19" t="s">
        <v>59</v>
      </c>
      <c r="G32" s="18" t="s">
        <v>59</v>
      </c>
      <c r="H32" s="19" t="s">
        <v>59</v>
      </c>
      <c r="I32" s="18" t="s">
        <v>59</v>
      </c>
      <c r="J32" s="19" t="s">
        <v>59</v>
      </c>
      <c r="K32" s="18" t="s">
        <v>59</v>
      </c>
      <c r="L32" s="19" t="s">
        <v>59</v>
      </c>
      <c r="M32" s="18" t="s">
        <v>59</v>
      </c>
      <c r="N32" s="19" t="s">
        <v>59</v>
      </c>
      <c r="O32" s="18" t="s">
        <v>59</v>
      </c>
      <c r="P32" s="19" t="s">
        <v>59</v>
      </c>
      <c r="Q32" s="18" t="s">
        <v>59</v>
      </c>
      <c r="R32" s="19" t="s">
        <v>59</v>
      </c>
      <c r="S32" s="18" t="s">
        <v>59</v>
      </c>
      <c r="T32" s="19" t="s">
        <v>59</v>
      </c>
      <c r="U32" s="19" t="s">
        <v>59</v>
      </c>
      <c r="V32" s="19" t="s">
        <v>59</v>
      </c>
      <c r="W32" s="19" t="s">
        <v>59</v>
      </c>
      <c r="X32" s="19" t="s">
        <v>59</v>
      </c>
      <c r="Y32" s="19" t="s">
        <v>59</v>
      </c>
      <c r="Z32" s="19" t="s">
        <v>59</v>
      </c>
      <c r="AA32" s="19" t="s">
        <v>59</v>
      </c>
      <c r="AB32" s="19" t="s">
        <v>59</v>
      </c>
      <c r="AC32" s="18" t="s">
        <v>59</v>
      </c>
      <c r="AD32" s="19" t="s">
        <v>59</v>
      </c>
      <c r="AE32" s="18" t="s">
        <v>59</v>
      </c>
      <c r="AF32" s="19" t="s">
        <v>59</v>
      </c>
      <c r="AG32" s="18" t="s">
        <v>59</v>
      </c>
      <c r="AH32" s="19" t="s">
        <v>59</v>
      </c>
    </row>
    <row r="33" spans="1:34" x14ac:dyDescent="0.25">
      <c r="A33">
        <v>1826</v>
      </c>
      <c r="B33" t="s">
        <v>41</v>
      </c>
      <c r="C33" s="18" t="s">
        <v>59</v>
      </c>
      <c r="D33" s="19" t="s">
        <v>59</v>
      </c>
      <c r="E33" s="18">
        <v>1</v>
      </c>
      <c r="F33" s="19">
        <v>10</v>
      </c>
      <c r="G33" s="18">
        <v>1</v>
      </c>
      <c r="H33" s="19">
        <v>11</v>
      </c>
      <c r="I33" s="18" t="s">
        <v>59</v>
      </c>
      <c r="J33" s="19" t="s">
        <v>59</v>
      </c>
      <c r="K33" s="18" t="s">
        <v>59</v>
      </c>
      <c r="L33" s="19" t="s">
        <v>59</v>
      </c>
      <c r="M33" s="18">
        <v>0.91666666666666663</v>
      </c>
      <c r="N33" s="19">
        <v>12</v>
      </c>
      <c r="O33" s="18">
        <v>0.92647058823529416</v>
      </c>
      <c r="P33" s="19">
        <v>68</v>
      </c>
      <c r="Q33" s="18">
        <v>0.9375</v>
      </c>
      <c r="R33" s="19">
        <v>16</v>
      </c>
      <c r="S33" s="18">
        <v>0.96551724137931039</v>
      </c>
      <c r="T33" s="19">
        <v>29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8" t="s">
        <v>59</v>
      </c>
      <c r="AD33" s="19" t="s">
        <v>59</v>
      </c>
      <c r="AE33" s="18">
        <v>0.95238095238095233</v>
      </c>
      <c r="AF33" s="19">
        <v>21</v>
      </c>
      <c r="AG33" s="18" t="s">
        <v>59</v>
      </c>
      <c r="AH33" s="19" t="s">
        <v>59</v>
      </c>
    </row>
    <row r="34" spans="1:34" x14ac:dyDescent="0.25">
      <c r="A34">
        <v>1831</v>
      </c>
      <c r="B34" t="s">
        <v>42</v>
      </c>
      <c r="C34" s="18" t="s">
        <v>59</v>
      </c>
      <c r="D34" s="19" t="s">
        <v>59</v>
      </c>
      <c r="E34" s="18">
        <v>0.92307692307692313</v>
      </c>
      <c r="F34" s="19">
        <v>52</v>
      </c>
      <c r="G34" s="18">
        <v>0.92307692307692313</v>
      </c>
      <c r="H34" s="19">
        <v>13</v>
      </c>
      <c r="I34" s="18">
        <v>0.88888888888888884</v>
      </c>
      <c r="J34" s="19">
        <v>18</v>
      </c>
      <c r="K34" s="18">
        <v>0.93548387096774188</v>
      </c>
      <c r="L34" s="19">
        <v>31</v>
      </c>
      <c r="M34" s="18">
        <v>0.86486486486486491</v>
      </c>
      <c r="N34" s="19">
        <v>185</v>
      </c>
      <c r="O34" s="18" t="s">
        <v>59</v>
      </c>
      <c r="P34" s="19" t="s">
        <v>59</v>
      </c>
      <c r="Q34" s="18">
        <v>1</v>
      </c>
      <c r="R34" s="19">
        <v>12</v>
      </c>
      <c r="S34" s="18">
        <v>0.89690721649484539</v>
      </c>
      <c r="T34" s="19">
        <v>97</v>
      </c>
      <c r="U34" s="19" t="s">
        <v>59</v>
      </c>
      <c r="V34" s="19" t="s">
        <v>59</v>
      </c>
      <c r="W34" s="19" t="s">
        <v>59</v>
      </c>
      <c r="X34" s="19" t="s">
        <v>59</v>
      </c>
      <c r="Y34" s="19" t="s">
        <v>59</v>
      </c>
      <c r="Z34" s="19" t="s">
        <v>59</v>
      </c>
      <c r="AA34" s="19" t="s">
        <v>59</v>
      </c>
      <c r="AB34" s="19" t="s">
        <v>59</v>
      </c>
      <c r="AC34" s="18">
        <v>0.76470588235294112</v>
      </c>
      <c r="AD34" s="19">
        <v>17</v>
      </c>
      <c r="AE34" s="18">
        <v>0.85321100917431192</v>
      </c>
      <c r="AF34" s="19">
        <v>218</v>
      </c>
      <c r="AG34" s="18" t="s">
        <v>59</v>
      </c>
      <c r="AH34" s="19" t="s">
        <v>59</v>
      </c>
    </row>
    <row r="35" spans="1:34" x14ac:dyDescent="0.25">
      <c r="A35">
        <v>1843</v>
      </c>
      <c r="B35" t="s">
        <v>43</v>
      </c>
      <c r="C35" s="18">
        <v>0.6875</v>
      </c>
      <c r="D35" s="19">
        <v>16</v>
      </c>
      <c r="E35" s="18">
        <v>0.94594594594594594</v>
      </c>
      <c r="F35" s="19">
        <v>37</v>
      </c>
      <c r="G35" s="18">
        <v>0.92105263157894735</v>
      </c>
      <c r="H35" s="19">
        <v>38</v>
      </c>
      <c r="I35" s="18">
        <v>0.95454545454545459</v>
      </c>
      <c r="J35" s="19">
        <v>22</v>
      </c>
      <c r="K35" s="18">
        <v>0.95652173913043481</v>
      </c>
      <c r="L35" s="19">
        <v>46</v>
      </c>
      <c r="M35" s="18">
        <v>0.95744680851063835</v>
      </c>
      <c r="N35" s="19">
        <v>47</v>
      </c>
      <c r="O35" s="18">
        <v>0.96703296703296704</v>
      </c>
      <c r="P35" s="19">
        <v>182</v>
      </c>
      <c r="Q35" s="18">
        <v>0.96721311475409832</v>
      </c>
      <c r="R35" s="19">
        <v>61</v>
      </c>
      <c r="S35" s="18">
        <v>1</v>
      </c>
      <c r="T35" s="19">
        <v>14</v>
      </c>
      <c r="U35" s="19" t="s">
        <v>59</v>
      </c>
      <c r="V35" s="19" t="s">
        <v>59</v>
      </c>
      <c r="W35" s="19" t="s">
        <v>59</v>
      </c>
      <c r="X35" s="19" t="s">
        <v>59</v>
      </c>
      <c r="Y35" s="19" t="s">
        <v>59</v>
      </c>
      <c r="Z35" s="19" t="s">
        <v>59</v>
      </c>
      <c r="AA35" s="19" t="s">
        <v>59</v>
      </c>
      <c r="AB35" s="19" t="s">
        <v>59</v>
      </c>
      <c r="AC35" s="18" t="s">
        <v>59</v>
      </c>
      <c r="AD35" s="19" t="s">
        <v>59</v>
      </c>
      <c r="AE35" s="18">
        <v>0.94623655913978499</v>
      </c>
      <c r="AF35" s="19">
        <v>93</v>
      </c>
      <c r="AG35" s="18">
        <v>0.9375</v>
      </c>
      <c r="AH35" s="19">
        <v>16</v>
      </c>
    </row>
    <row r="36" spans="1:34" x14ac:dyDescent="0.25">
      <c r="A36">
        <v>1844</v>
      </c>
      <c r="B36" t="s">
        <v>44</v>
      </c>
      <c r="C36" s="18">
        <v>0.6333333333333333</v>
      </c>
      <c r="D36" s="19">
        <v>30</v>
      </c>
      <c r="E36" s="18">
        <v>0.83333333333333337</v>
      </c>
      <c r="F36" s="19">
        <v>30</v>
      </c>
      <c r="G36" s="18">
        <v>0.9</v>
      </c>
      <c r="H36" s="19">
        <v>10</v>
      </c>
      <c r="I36" s="18">
        <v>0.9375</v>
      </c>
      <c r="J36" s="19">
        <v>16</v>
      </c>
      <c r="K36" s="18">
        <v>0.77419354838709675</v>
      </c>
      <c r="L36" s="19">
        <v>31</v>
      </c>
      <c r="M36" s="18">
        <v>0.6785714285714286</v>
      </c>
      <c r="N36" s="19">
        <v>28</v>
      </c>
      <c r="O36" s="18">
        <v>0.67515923566878977</v>
      </c>
      <c r="P36" s="19">
        <v>157</v>
      </c>
      <c r="Q36" s="18">
        <v>0.9152542372881356</v>
      </c>
      <c r="R36" s="19">
        <v>59</v>
      </c>
      <c r="S36" s="18">
        <v>0.80952380952380953</v>
      </c>
      <c r="T36" s="19">
        <v>42</v>
      </c>
      <c r="U36" s="19" t="s">
        <v>59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  <c r="AA36" s="19" t="s">
        <v>59</v>
      </c>
      <c r="AB36" s="19" t="s">
        <v>59</v>
      </c>
      <c r="AC36" s="18">
        <v>0.55000000000000004</v>
      </c>
      <c r="AD36" s="19">
        <v>40</v>
      </c>
      <c r="AE36" s="18">
        <v>0.66666666666666663</v>
      </c>
      <c r="AF36" s="19">
        <v>27</v>
      </c>
      <c r="AG36" s="18" t="s">
        <v>59</v>
      </c>
      <c r="AH36" s="19" t="s">
        <v>59</v>
      </c>
    </row>
    <row r="37" spans="1:34" x14ac:dyDescent="0.25">
      <c r="A37">
        <v>1871</v>
      </c>
      <c r="B37" t="s">
        <v>45</v>
      </c>
      <c r="C37" s="18" t="s">
        <v>59</v>
      </c>
      <c r="D37" s="19" t="s">
        <v>59</v>
      </c>
      <c r="E37" s="18">
        <v>1</v>
      </c>
      <c r="F37" s="19">
        <v>18</v>
      </c>
      <c r="G37" s="18">
        <v>1</v>
      </c>
      <c r="H37" s="19">
        <v>16</v>
      </c>
      <c r="I37" s="18" t="s">
        <v>59</v>
      </c>
      <c r="J37" s="19" t="s">
        <v>59</v>
      </c>
      <c r="K37" s="18">
        <v>1</v>
      </c>
      <c r="L37" s="19">
        <v>17</v>
      </c>
      <c r="M37" s="18">
        <v>1</v>
      </c>
      <c r="N37" s="19">
        <v>11</v>
      </c>
      <c r="O37" s="18">
        <v>1</v>
      </c>
      <c r="P37" s="19">
        <v>51</v>
      </c>
      <c r="Q37" s="18" t="s">
        <v>59</v>
      </c>
      <c r="R37" s="19" t="s">
        <v>59</v>
      </c>
      <c r="S37" s="18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 t="s">
        <v>59</v>
      </c>
      <c r="AA37" s="19" t="s">
        <v>59</v>
      </c>
      <c r="AB37" s="19" t="s">
        <v>59</v>
      </c>
      <c r="AC37" s="18" t="s">
        <v>59</v>
      </c>
      <c r="AD37" s="19" t="s">
        <v>59</v>
      </c>
      <c r="AE37" s="18">
        <v>1</v>
      </c>
      <c r="AF37" s="19">
        <v>55</v>
      </c>
      <c r="AG37" s="18" t="s">
        <v>59</v>
      </c>
      <c r="AH37" s="19" t="s">
        <v>59</v>
      </c>
    </row>
    <row r="38" spans="1:34" x14ac:dyDescent="0.25">
      <c r="A38">
        <v>1908</v>
      </c>
      <c r="B38" t="s">
        <v>46</v>
      </c>
      <c r="C38" s="18" t="s">
        <v>59</v>
      </c>
      <c r="D38" s="19" t="s">
        <v>59</v>
      </c>
      <c r="E38" s="18" t="s">
        <v>59</v>
      </c>
      <c r="F38" s="19" t="s">
        <v>59</v>
      </c>
      <c r="G38" s="18" t="s">
        <v>59</v>
      </c>
      <c r="H38" s="19" t="s">
        <v>59</v>
      </c>
      <c r="I38" s="18" t="s">
        <v>59</v>
      </c>
      <c r="J38" s="19" t="s">
        <v>59</v>
      </c>
      <c r="K38" s="18" t="s">
        <v>59</v>
      </c>
      <c r="L38" s="19" t="s">
        <v>59</v>
      </c>
      <c r="M38" s="18" t="s">
        <v>59</v>
      </c>
      <c r="N38" s="19" t="s">
        <v>59</v>
      </c>
      <c r="O38" s="18">
        <v>1</v>
      </c>
      <c r="P38" s="19">
        <v>30</v>
      </c>
      <c r="Q38" s="18" t="s">
        <v>59</v>
      </c>
      <c r="R38" s="19" t="s">
        <v>59</v>
      </c>
      <c r="S38" s="18" t="s">
        <v>59</v>
      </c>
      <c r="T38" s="19" t="s">
        <v>59</v>
      </c>
      <c r="U38" s="19" t="s">
        <v>59</v>
      </c>
      <c r="V38" s="19" t="s">
        <v>59</v>
      </c>
      <c r="W38" s="19" t="s">
        <v>59</v>
      </c>
      <c r="X38" s="19" t="s">
        <v>59</v>
      </c>
      <c r="Y38" s="19" t="s">
        <v>59</v>
      </c>
      <c r="Z38" s="19" t="s">
        <v>59</v>
      </c>
      <c r="AA38" s="19" t="s">
        <v>59</v>
      </c>
      <c r="AB38" s="19" t="s">
        <v>59</v>
      </c>
      <c r="AC38" s="18">
        <v>1</v>
      </c>
      <c r="AD38" s="19">
        <v>10</v>
      </c>
      <c r="AE38" s="18" t="s">
        <v>59</v>
      </c>
      <c r="AF38" s="19" t="s">
        <v>59</v>
      </c>
      <c r="AG38" s="18" t="s">
        <v>59</v>
      </c>
      <c r="AH38" s="19" t="s">
        <v>59</v>
      </c>
    </row>
    <row r="39" spans="1:34" x14ac:dyDescent="0.25">
      <c r="A39">
        <v>4944</v>
      </c>
      <c r="B39" t="s">
        <v>47</v>
      </c>
      <c r="C39" s="18" t="s">
        <v>59</v>
      </c>
      <c r="D39" s="19" t="s">
        <v>59</v>
      </c>
      <c r="E39" s="18" t="s">
        <v>59</v>
      </c>
      <c r="F39" s="19" t="s">
        <v>59</v>
      </c>
      <c r="G39" s="18" t="s">
        <v>59</v>
      </c>
      <c r="H39" s="19" t="s">
        <v>59</v>
      </c>
      <c r="I39" s="18" t="s">
        <v>59</v>
      </c>
      <c r="J39" s="19" t="s">
        <v>59</v>
      </c>
      <c r="K39" s="18" t="s">
        <v>59</v>
      </c>
      <c r="L39" s="19" t="s">
        <v>59</v>
      </c>
      <c r="M39" s="18" t="s">
        <v>59</v>
      </c>
      <c r="N39" s="19" t="s">
        <v>59</v>
      </c>
      <c r="O39" s="18" t="s">
        <v>59</v>
      </c>
      <c r="P39" s="19" t="s">
        <v>59</v>
      </c>
      <c r="Q39" s="18" t="s">
        <v>59</v>
      </c>
      <c r="R39" s="19" t="s">
        <v>59</v>
      </c>
      <c r="S39" s="18" t="s">
        <v>59</v>
      </c>
      <c r="T39" s="19" t="s">
        <v>59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8" t="s">
        <v>59</v>
      </c>
      <c r="AD39" s="19" t="s">
        <v>59</v>
      </c>
      <c r="AE39" s="18" t="s">
        <v>59</v>
      </c>
      <c r="AF39" s="19" t="s">
        <v>59</v>
      </c>
      <c r="AG39" s="18" t="s">
        <v>59</v>
      </c>
      <c r="AH39" s="19" t="s">
        <v>59</v>
      </c>
    </row>
    <row r="40" spans="1:34" x14ac:dyDescent="0.25">
      <c r="A40">
        <v>9906</v>
      </c>
      <c r="B40" t="s">
        <v>48</v>
      </c>
      <c r="C40" s="18" t="s">
        <v>59</v>
      </c>
      <c r="D40" s="19" t="s">
        <v>59</v>
      </c>
      <c r="E40" s="18" t="s">
        <v>59</v>
      </c>
      <c r="F40" s="19" t="s">
        <v>59</v>
      </c>
      <c r="G40" s="18" t="s">
        <v>59</v>
      </c>
      <c r="H40" s="19" t="s">
        <v>59</v>
      </c>
      <c r="I40" s="18" t="s">
        <v>59</v>
      </c>
      <c r="J40" s="19" t="s">
        <v>59</v>
      </c>
      <c r="K40" s="18" t="s">
        <v>59</v>
      </c>
      <c r="L40" s="19" t="s">
        <v>59</v>
      </c>
      <c r="M40" s="18" t="s">
        <v>59</v>
      </c>
      <c r="N40" s="19" t="s">
        <v>59</v>
      </c>
      <c r="O40" s="18" t="s">
        <v>59</v>
      </c>
      <c r="P40" s="19" t="s">
        <v>59</v>
      </c>
      <c r="Q40" s="18" t="s">
        <v>59</v>
      </c>
      <c r="R40" s="19" t="s">
        <v>59</v>
      </c>
      <c r="S40" s="18" t="s">
        <v>59</v>
      </c>
      <c r="T40" s="19" t="s">
        <v>59</v>
      </c>
      <c r="U40" s="19" t="s">
        <v>59</v>
      </c>
      <c r="V40" s="19" t="s">
        <v>59</v>
      </c>
      <c r="W40" s="19" t="s">
        <v>59</v>
      </c>
      <c r="X40" s="19" t="s">
        <v>59</v>
      </c>
      <c r="Y40" s="19" t="s">
        <v>59</v>
      </c>
      <c r="Z40" s="19" t="s">
        <v>59</v>
      </c>
      <c r="AA40" s="19" t="s">
        <v>59</v>
      </c>
      <c r="AB40" s="19" t="s">
        <v>59</v>
      </c>
      <c r="AC40" s="18" t="s">
        <v>59</v>
      </c>
      <c r="AD40" s="19" t="s">
        <v>59</v>
      </c>
      <c r="AE40" s="18" t="s">
        <v>59</v>
      </c>
      <c r="AF40" s="19" t="s">
        <v>59</v>
      </c>
      <c r="AG40" s="18" t="s">
        <v>59</v>
      </c>
      <c r="AH40" s="19" t="s">
        <v>59</v>
      </c>
    </row>
    <row r="42" spans="1:34" x14ac:dyDescent="0.25">
      <c r="A42" s="28" t="s">
        <v>65</v>
      </c>
      <c r="B42" s="29"/>
    </row>
    <row r="43" spans="1:34" x14ac:dyDescent="0.25">
      <c r="A43" s="30"/>
      <c r="B43" s="31"/>
    </row>
    <row r="44" spans="1:34" x14ac:dyDescent="0.25">
      <c r="A44" s="32"/>
      <c r="B44" s="33"/>
    </row>
    <row r="46" spans="1:34" ht="15" customHeight="1" x14ac:dyDescent="0.25">
      <c r="A46" s="39" t="s">
        <v>174</v>
      </c>
      <c r="B46" s="40"/>
    </row>
    <row r="47" spans="1:34" x14ac:dyDescent="0.25">
      <c r="A47" s="41"/>
      <c r="B47" s="42"/>
    </row>
    <row r="48" spans="1:34" x14ac:dyDescent="0.25">
      <c r="A48" s="43"/>
      <c r="B48" s="44"/>
    </row>
  </sheetData>
  <autoFilter ref="A1:AH40"/>
  <mergeCells count="2">
    <mergeCell ref="A42:B44"/>
    <mergeCell ref="A46:B4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38.5703125" bestFit="1" customWidth="1"/>
    <col min="3" max="3" width="14.28515625" customWidth="1"/>
    <col min="7" max="7" width="15.85546875" customWidth="1"/>
    <col min="8" max="8" width="10.42578125" bestFit="1" customWidth="1"/>
  </cols>
  <sheetData>
    <row r="1" spans="1:8" s="17" customFormat="1" ht="45" x14ac:dyDescent="0.25">
      <c r="A1" s="17" t="s">
        <v>0</v>
      </c>
      <c r="B1" s="17" t="s">
        <v>1</v>
      </c>
      <c r="C1" s="3" t="s">
        <v>66</v>
      </c>
      <c r="D1" s="17" t="s">
        <v>67</v>
      </c>
      <c r="E1" s="17" t="s">
        <v>68</v>
      </c>
      <c r="F1" s="17" t="s">
        <v>69</v>
      </c>
      <c r="G1" s="3" t="s">
        <v>170</v>
      </c>
      <c r="H1" s="17" t="s">
        <v>71</v>
      </c>
    </row>
    <row r="2" spans="1:8" x14ac:dyDescent="0.25">
      <c r="A2">
        <v>1028</v>
      </c>
      <c r="B2" t="s">
        <v>7</v>
      </c>
      <c r="C2" s="18">
        <v>3.7445389999999999E-3</v>
      </c>
      <c r="D2" s="18">
        <v>2.0490951E-2</v>
      </c>
      <c r="E2" s="18">
        <v>0.20979821100000001</v>
      </c>
      <c r="F2" s="18">
        <v>6.1160806999999998E-2</v>
      </c>
      <c r="G2" s="18">
        <v>0</v>
      </c>
      <c r="H2" s="18">
        <v>4.8679010000000002E-2</v>
      </c>
    </row>
    <row r="3" spans="1:8" x14ac:dyDescent="0.25">
      <c r="A3">
        <v>1042</v>
      </c>
      <c r="B3" t="s">
        <v>8</v>
      </c>
      <c r="C3" s="18">
        <v>3.2051279999999998E-3</v>
      </c>
      <c r="D3" s="18">
        <v>2.8846153999999999E-2</v>
      </c>
      <c r="E3" s="18">
        <v>6.4102564000000001E-2</v>
      </c>
      <c r="F3" s="18">
        <v>3.5256410000000002E-2</v>
      </c>
      <c r="G3" s="18">
        <v>6.4102559999999996E-3</v>
      </c>
      <c r="H3" s="18">
        <v>3.5256410000000002E-2</v>
      </c>
    </row>
    <row r="4" spans="1:8" x14ac:dyDescent="0.25">
      <c r="A4">
        <v>1058</v>
      </c>
      <c r="B4" t="s">
        <v>13</v>
      </c>
      <c r="C4" s="18">
        <v>3.495948E-3</v>
      </c>
      <c r="D4" s="18">
        <v>2.3359287999999999E-2</v>
      </c>
      <c r="E4" s="18">
        <v>4.8943269999999997E-2</v>
      </c>
      <c r="F4" s="18">
        <v>4.9419989999999997E-2</v>
      </c>
      <c r="G4" s="18">
        <v>9.5343999999999995E-4</v>
      </c>
      <c r="H4" s="18">
        <v>3.4959479000000002E-2</v>
      </c>
    </row>
    <row r="5" spans="1:8" x14ac:dyDescent="0.25">
      <c r="A5">
        <v>1063</v>
      </c>
      <c r="B5" t="s">
        <v>14</v>
      </c>
      <c r="C5" s="18">
        <v>6.7610400000000003E-3</v>
      </c>
      <c r="D5" s="18">
        <v>6.9723220000000004E-3</v>
      </c>
      <c r="E5" s="18">
        <v>0.35579970399999999</v>
      </c>
      <c r="F5" s="18">
        <v>2.1762096000000002E-2</v>
      </c>
      <c r="G5" s="18">
        <v>1.901542E-3</v>
      </c>
      <c r="H5" s="18">
        <v>1.0775407000000001E-2</v>
      </c>
    </row>
    <row r="6" spans="1:8" x14ac:dyDescent="0.25">
      <c r="A6">
        <v>1102</v>
      </c>
      <c r="B6" t="s">
        <v>15</v>
      </c>
      <c r="C6" s="18">
        <v>4.9668869999999997E-3</v>
      </c>
      <c r="D6" s="18">
        <v>5.5187639999999998E-3</v>
      </c>
      <c r="E6" s="18">
        <v>7.8366446000000006E-2</v>
      </c>
      <c r="F6" s="18">
        <v>2.593819E-2</v>
      </c>
      <c r="G6" s="18">
        <v>0</v>
      </c>
      <c r="H6" s="18">
        <v>2.0419426000000001E-2</v>
      </c>
    </row>
    <row r="7" spans="1:8" x14ac:dyDescent="0.25">
      <c r="A7">
        <v>1121</v>
      </c>
      <c r="B7" t="s">
        <v>16</v>
      </c>
      <c r="C7" s="18">
        <v>4.1641880000000001E-3</v>
      </c>
      <c r="D7" s="18">
        <v>5.353956E-2</v>
      </c>
      <c r="E7" s="18">
        <v>0.29982153499999997</v>
      </c>
      <c r="F7" s="18">
        <v>6.8411659999999999E-2</v>
      </c>
      <c r="G7" s="18">
        <v>0</v>
      </c>
      <c r="H7" s="18">
        <v>2.8554432000000001E-2</v>
      </c>
    </row>
    <row r="8" spans="1:8" x14ac:dyDescent="0.25">
      <c r="A8">
        <v>1146</v>
      </c>
      <c r="B8" t="s">
        <v>17</v>
      </c>
      <c r="C8" s="18">
        <v>9.6501810000000007E-3</v>
      </c>
      <c r="D8" s="18">
        <v>1.0856454E-2</v>
      </c>
      <c r="E8" s="18">
        <v>0.11338962599999999</v>
      </c>
      <c r="F8" s="18">
        <v>2.5934861E-2</v>
      </c>
      <c r="G8" s="18">
        <v>0</v>
      </c>
      <c r="H8" s="18">
        <v>0</v>
      </c>
    </row>
    <row r="9" spans="1:8" x14ac:dyDescent="0.25">
      <c r="A9">
        <v>1161</v>
      </c>
      <c r="B9" t="s">
        <v>18</v>
      </c>
      <c r="C9" s="18">
        <v>2.0100500000000002E-3</v>
      </c>
      <c r="D9" s="18">
        <v>3.1155779000000001E-2</v>
      </c>
      <c r="E9" s="18">
        <v>7.0016750000000003E-2</v>
      </c>
      <c r="F9" s="18">
        <v>6.2646566000000001E-2</v>
      </c>
      <c r="G9" s="18">
        <v>6.7001699999999997E-4</v>
      </c>
      <c r="H9" s="18">
        <v>2.5795644999999999E-2</v>
      </c>
    </row>
    <row r="10" spans="1:8" x14ac:dyDescent="0.25">
      <c r="A10">
        <v>1198</v>
      </c>
      <c r="B10" t="s">
        <v>19</v>
      </c>
      <c r="C10" s="18">
        <v>1.9720330000000002E-3</v>
      </c>
      <c r="D10" s="18">
        <v>2.9939046E-2</v>
      </c>
      <c r="E10" s="18">
        <v>6.5614915999999995E-2</v>
      </c>
      <c r="F10" s="18">
        <v>2.3305843999999999E-2</v>
      </c>
      <c r="G10" s="18">
        <v>0</v>
      </c>
      <c r="H10" s="18">
        <v>2.1692362999999999E-2</v>
      </c>
    </row>
    <row r="11" spans="1:8" x14ac:dyDescent="0.25">
      <c r="A11">
        <v>1230</v>
      </c>
      <c r="B11" t="s">
        <v>20</v>
      </c>
      <c r="C11" s="18">
        <v>1.4265339999999999E-3</v>
      </c>
      <c r="D11" s="18">
        <v>1.4265339999999999E-3</v>
      </c>
      <c r="E11" s="18">
        <v>4.1369471999999997E-2</v>
      </c>
      <c r="F11" s="18">
        <v>1.6405136000000001E-2</v>
      </c>
      <c r="G11" s="18">
        <v>0</v>
      </c>
      <c r="H11" s="18">
        <v>0</v>
      </c>
    </row>
    <row r="12" spans="1:8" x14ac:dyDescent="0.25">
      <c r="A12">
        <v>1232</v>
      </c>
      <c r="B12" t="s">
        <v>21</v>
      </c>
      <c r="C12" s="18">
        <v>3.0487800000000001E-3</v>
      </c>
      <c r="D12" s="18">
        <v>2.1341463000000001E-2</v>
      </c>
      <c r="E12" s="18">
        <v>6.402439E-2</v>
      </c>
      <c r="F12" s="18">
        <v>3.9634146000000002E-2</v>
      </c>
      <c r="G12" s="18">
        <v>0</v>
      </c>
      <c r="H12" s="18">
        <v>1.2195121999999999E-2</v>
      </c>
    </row>
    <row r="13" spans="1:8" x14ac:dyDescent="0.25">
      <c r="A13">
        <v>1345</v>
      </c>
      <c r="B13" t="s">
        <v>22</v>
      </c>
      <c r="C13" s="18">
        <v>3.5756849999999999E-3</v>
      </c>
      <c r="D13" s="18">
        <v>1.1918950000000001E-3</v>
      </c>
      <c r="E13" s="18">
        <v>2.7413587999999999E-2</v>
      </c>
      <c r="F13" s="18">
        <v>2.0262216999999999E-2</v>
      </c>
      <c r="G13" s="18">
        <v>0</v>
      </c>
      <c r="H13" s="18">
        <v>1.3110846000000001E-2</v>
      </c>
    </row>
    <row r="14" spans="1:8" x14ac:dyDescent="0.25">
      <c r="A14">
        <v>1371</v>
      </c>
      <c r="B14" t="s">
        <v>23</v>
      </c>
      <c r="C14" s="18">
        <v>4.2680300000000001E-4</v>
      </c>
      <c r="D14" s="18">
        <v>5.5484419999999998E-3</v>
      </c>
      <c r="E14" s="18">
        <v>5.7191634999999998E-2</v>
      </c>
      <c r="F14" s="18">
        <v>2.6461801E-2</v>
      </c>
      <c r="G14" s="18">
        <v>4.2680300000000001E-4</v>
      </c>
      <c r="H14" s="18">
        <v>1.8779343E-2</v>
      </c>
    </row>
    <row r="15" spans="1:8" x14ac:dyDescent="0.25">
      <c r="A15">
        <v>1401</v>
      </c>
      <c r="B15" t="s">
        <v>24</v>
      </c>
      <c r="C15" s="18">
        <v>4.148517E-3</v>
      </c>
      <c r="D15" s="18">
        <v>9.1267369999999994E-3</v>
      </c>
      <c r="E15" s="18">
        <v>5.0819332000000002E-2</v>
      </c>
      <c r="F15" s="18">
        <v>2.4268824000000001E-2</v>
      </c>
      <c r="G15" s="18">
        <v>1.866833E-3</v>
      </c>
      <c r="H15" s="18">
        <v>1.866833E-3</v>
      </c>
    </row>
    <row r="16" spans="1:8" x14ac:dyDescent="0.25">
      <c r="A16">
        <v>1408</v>
      </c>
      <c r="B16" t="s">
        <v>25</v>
      </c>
      <c r="C16" s="18">
        <v>3.5629450000000001E-3</v>
      </c>
      <c r="D16" s="18">
        <v>7.7197150000000003E-3</v>
      </c>
      <c r="E16" s="18">
        <v>4.2161520000000001E-2</v>
      </c>
      <c r="F16" s="18">
        <v>5.9382399999999996E-4</v>
      </c>
      <c r="G16" s="18">
        <v>0</v>
      </c>
      <c r="H16" s="18">
        <v>2.1377672E-2</v>
      </c>
    </row>
    <row r="17" spans="1:8" x14ac:dyDescent="0.25">
      <c r="A17">
        <v>1449</v>
      </c>
      <c r="B17" t="s">
        <v>26</v>
      </c>
      <c r="C17" s="18">
        <v>3.067485E-3</v>
      </c>
      <c r="D17" s="18">
        <v>2.04499E-3</v>
      </c>
      <c r="E17" s="18">
        <v>0.102249489</v>
      </c>
      <c r="F17" s="18">
        <v>1.6359918000000001E-2</v>
      </c>
      <c r="G17" s="18">
        <v>0</v>
      </c>
      <c r="H17" s="18">
        <v>0</v>
      </c>
    </row>
    <row r="18" spans="1:8" x14ac:dyDescent="0.25">
      <c r="A18">
        <v>1454</v>
      </c>
      <c r="B18" t="s">
        <v>27</v>
      </c>
      <c r="C18" s="18">
        <v>4.1806020000000003E-3</v>
      </c>
      <c r="D18" s="18">
        <v>1.0869564999999999E-2</v>
      </c>
      <c r="E18" s="18">
        <v>0.120401338</v>
      </c>
      <c r="F18" s="18">
        <v>3.5953177000000003E-2</v>
      </c>
      <c r="G18" s="18">
        <v>2.5083610000000002E-3</v>
      </c>
      <c r="H18" s="18">
        <v>4.5150502000000002E-2</v>
      </c>
    </row>
    <row r="19" spans="1:8" x14ac:dyDescent="0.25">
      <c r="A19">
        <v>1455</v>
      </c>
      <c r="B19" t="s">
        <v>28</v>
      </c>
      <c r="C19" s="18">
        <v>5.9171600000000003E-3</v>
      </c>
      <c r="D19" s="18">
        <v>1.1834320000000001E-2</v>
      </c>
      <c r="E19" s="18">
        <v>0.322485207</v>
      </c>
      <c r="F19" s="18">
        <v>6.5088756999999997E-2</v>
      </c>
      <c r="G19" s="18">
        <v>0</v>
      </c>
      <c r="H19" s="18">
        <v>2.0710058999999999E-2</v>
      </c>
    </row>
    <row r="20" spans="1:8" x14ac:dyDescent="0.25">
      <c r="A20">
        <v>1459</v>
      </c>
      <c r="B20" t="s">
        <v>29</v>
      </c>
      <c r="C20" s="18">
        <v>3.0612830000000001E-3</v>
      </c>
      <c r="D20" s="18">
        <v>3.8063883E-2</v>
      </c>
      <c r="E20" s="18">
        <v>0.36585224999999999</v>
      </c>
      <c r="F20" s="18">
        <v>4.6265812000000003E-2</v>
      </c>
      <c r="G20" s="18">
        <v>0</v>
      </c>
      <c r="H20" s="18">
        <v>3.0150753999999998E-2</v>
      </c>
    </row>
    <row r="21" spans="1:8" x14ac:dyDescent="0.25">
      <c r="A21">
        <v>1466</v>
      </c>
      <c r="B21" t="s">
        <v>30</v>
      </c>
      <c r="C21" s="18">
        <v>3.0828320000000002E-3</v>
      </c>
      <c r="D21" s="18">
        <v>4.5080103000000003E-2</v>
      </c>
      <c r="E21" s="18">
        <v>0.20988527800000001</v>
      </c>
      <c r="F21" s="18">
        <v>4.7910243999999998E-2</v>
      </c>
      <c r="G21" s="18">
        <v>0</v>
      </c>
      <c r="H21" s="18">
        <v>2.7189569E-2</v>
      </c>
    </row>
    <row r="22" spans="1:8" x14ac:dyDescent="0.25">
      <c r="A22" s="1">
        <v>1469</v>
      </c>
      <c r="B22" t="s">
        <v>31</v>
      </c>
      <c r="C22" s="18">
        <v>1.119821E-3</v>
      </c>
      <c r="D22" s="18">
        <v>1.7917132999999998E-2</v>
      </c>
      <c r="E22" s="18">
        <v>2.9115341999999999E-2</v>
      </c>
      <c r="F22" s="18">
        <v>5.5991040999999998E-2</v>
      </c>
      <c r="G22" s="18">
        <v>0</v>
      </c>
      <c r="H22" s="18">
        <v>2.9115341999999999E-2</v>
      </c>
    </row>
    <row r="23" spans="1:8" x14ac:dyDescent="0.25">
      <c r="A23">
        <v>1660</v>
      </c>
      <c r="B23" t="s">
        <v>32</v>
      </c>
      <c r="C23" s="18" t="s">
        <v>59</v>
      </c>
      <c r="D23" s="18" t="s">
        <v>59</v>
      </c>
      <c r="E23" s="18" t="s">
        <v>59</v>
      </c>
      <c r="F23" s="18" t="s">
        <v>59</v>
      </c>
      <c r="G23" s="18" t="s">
        <v>59</v>
      </c>
      <c r="H23" s="18" t="s">
        <v>59</v>
      </c>
    </row>
    <row r="24" spans="1:8" x14ac:dyDescent="0.25">
      <c r="A24">
        <v>1720</v>
      </c>
      <c r="B24" t="s">
        <v>33</v>
      </c>
      <c r="C24" s="18" t="s">
        <v>59</v>
      </c>
      <c r="D24" s="18" t="s">
        <v>59</v>
      </c>
      <c r="E24" s="18" t="s">
        <v>59</v>
      </c>
      <c r="F24" s="18" t="s">
        <v>59</v>
      </c>
      <c r="G24" s="18" t="s">
        <v>59</v>
      </c>
      <c r="H24" s="18" t="s">
        <v>59</v>
      </c>
    </row>
    <row r="25" spans="1:8" x14ac:dyDescent="0.25">
      <c r="A25">
        <v>1727</v>
      </c>
      <c r="B25" t="s">
        <v>34</v>
      </c>
      <c r="C25" s="18">
        <v>3.522505E-3</v>
      </c>
      <c r="D25" s="18">
        <v>9.7064578999999998E-2</v>
      </c>
      <c r="E25" s="18">
        <v>0.109980431</v>
      </c>
      <c r="F25" s="18">
        <v>0.21682974599999999</v>
      </c>
      <c r="G25" s="18">
        <v>7.8277889999999999E-3</v>
      </c>
      <c r="H25" s="18">
        <v>4.8532289999999999E-2</v>
      </c>
    </row>
    <row r="26" spans="1:8" x14ac:dyDescent="0.25">
      <c r="A26">
        <v>1801</v>
      </c>
      <c r="B26" t="s">
        <v>35</v>
      </c>
      <c r="C26" s="18" t="s">
        <v>59</v>
      </c>
      <c r="D26" s="18" t="s">
        <v>59</v>
      </c>
      <c r="E26" s="18" t="s">
        <v>59</v>
      </c>
      <c r="F26" s="18" t="s">
        <v>59</v>
      </c>
      <c r="G26" s="18" t="s">
        <v>59</v>
      </c>
      <c r="H26" s="18" t="s">
        <v>59</v>
      </c>
    </row>
    <row r="27" spans="1:8" x14ac:dyDescent="0.25">
      <c r="A27">
        <v>1803</v>
      </c>
      <c r="B27" t="s">
        <v>36</v>
      </c>
      <c r="C27" s="18">
        <v>2.136448E-3</v>
      </c>
      <c r="D27" s="18">
        <v>3.1761856999999998E-2</v>
      </c>
      <c r="E27" s="18">
        <v>0.71556758300000001</v>
      </c>
      <c r="F27" s="18">
        <v>1.922803E-2</v>
      </c>
      <c r="G27" s="18">
        <v>0</v>
      </c>
      <c r="H27" s="18">
        <v>1.7091582000000001E-2</v>
      </c>
    </row>
    <row r="28" spans="1:8" x14ac:dyDescent="0.25">
      <c r="A28">
        <v>1804</v>
      </c>
      <c r="B28" t="s">
        <v>37</v>
      </c>
      <c r="C28" s="18">
        <v>1.9003379999999999E-3</v>
      </c>
      <c r="D28" s="18">
        <v>3.6845439000000001E-2</v>
      </c>
      <c r="E28" s="18">
        <v>4.1701858000000001E-2</v>
      </c>
      <c r="F28" s="18">
        <v>3.051098E-2</v>
      </c>
      <c r="G28" s="18">
        <v>0</v>
      </c>
      <c r="H28" s="18">
        <v>2.1431588000000001E-2</v>
      </c>
    </row>
    <row r="29" spans="1:8" x14ac:dyDescent="0.25">
      <c r="A29">
        <v>1805</v>
      </c>
      <c r="B29" t="s">
        <v>171</v>
      </c>
      <c r="C29" s="18">
        <v>0</v>
      </c>
      <c r="D29" s="18">
        <v>3.9215689999999997E-3</v>
      </c>
      <c r="E29" s="18">
        <v>3.2352941000000003E-2</v>
      </c>
      <c r="F29" s="18">
        <v>5.8823529999999999E-3</v>
      </c>
      <c r="G29" s="18">
        <v>0</v>
      </c>
      <c r="H29" s="18">
        <v>1.372549E-2</v>
      </c>
    </row>
    <row r="30" spans="1:8" x14ac:dyDescent="0.25">
      <c r="A30">
        <v>1809</v>
      </c>
      <c r="B30" t="s">
        <v>38</v>
      </c>
      <c r="C30" s="18">
        <v>3.8240919999999999E-3</v>
      </c>
      <c r="D30" s="18">
        <v>1.0038241E-2</v>
      </c>
      <c r="E30" s="18">
        <v>0.12762906299999999</v>
      </c>
      <c r="F30" s="18">
        <v>8.3652008E-2</v>
      </c>
      <c r="G30" s="18">
        <v>1.9120459999999999E-3</v>
      </c>
      <c r="H30" s="18">
        <v>2.4378585000000001E-2</v>
      </c>
    </row>
    <row r="31" spans="1:8" x14ac:dyDescent="0.25">
      <c r="A31">
        <v>1812</v>
      </c>
      <c r="B31" t="s">
        <v>39</v>
      </c>
      <c r="C31" s="18">
        <v>4.2475730000000001E-3</v>
      </c>
      <c r="D31" s="18">
        <v>4.8543689999999999E-3</v>
      </c>
      <c r="E31" s="18">
        <v>0.141383495</v>
      </c>
      <c r="F31" s="18">
        <v>2.9733010000000001E-2</v>
      </c>
      <c r="G31" s="18">
        <v>6.0679600000000005E-4</v>
      </c>
      <c r="H31" s="18">
        <v>1.7597087000000001E-2</v>
      </c>
    </row>
    <row r="32" spans="1:8" x14ac:dyDescent="0.25">
      <c r="A32">
        <v>1815</v>
      </c>
      <c r="B32" t="s">
        <v>40</v>
      </c>
      <c r="C32" s="18" t="s">
        <v>59</v>
      </c>
      <c r="D32" s="18" t="s">
        <v>59</v>
      </c>
      <c r="E32" s="18" t="s">
        <v>59</v>
      </c>
      <c r="F32" s="18" t="s">
        <v>59</v>
      </c>
      <c r="G32" s="18" t="s">
        <v>59</v>
      </c>
      <c r="H32" s="18" t="s">
        <v>59</v>
      </c>
    </row>
    <row r="33" spans="1:8" x14ac:dyDescent="0.25">
      <c r="A33">
        <v>1826</v>
      </c>
      <c r="B33" t="s">
        <v>41</v>
      </c>
      <c r="C33" s="18">
        <v>7.9155670000000001E-3</v>
      </c>
      <c r="D33" s="18">
        <v>1.6710642000000001E-2</v>
      </c>
      <c r="E33" s="18">
        <v>0.193051891</v>
      </c>
      <c r="F33" s="18">
        <v>7.9155670000000001E-3</v>
      </c>
      <c r="G33" s="18">
        <v>8.7950699999999997E-4</v>
      </c>
      <c r="H33" s="18">
        <v>0</v>
      </c>
    </row>
    <row r="34" spans="1:8" x14ac:dyDescent="0.25">
      <c r="A34">
        <v>1831</v>
      </c>
      <c r="B34" t="s">
        <v>42</v>
      </c>
      <c r="C34" s="18">
        <v>3.2615140000000001E-3</v>
      </c>
      <c r="D34" s="18">
        <v>2.4411939000000001E-2</v>
      </c>
      <c r="E34" s="18">
        <v>0.10674046299999999</v>
      </c>
      <c r="F34" s="18">
        <v>3.3306978000000001E-2</v>
      </c>
      <c r="G34" s="18">
        <v>0</v>
      </c>
      <c r="H34" s="18">
        <v>2.9748962E-2</v>
      </c>
    </row>
    <row r="35" spans="1:8" x14ac:dyDescent="0.25">
      <c r="A35">
        <v>1843</v>
      </c>
      <c r="B35" t="s">
        <v>43</v>
      </c>
      <c r="C35" s="18">
        <v>2.251238E-3</v>
      </c>
      <c r="D35" s="18">
        <v>4.4034218999999999E-2</v>
      </c>
      <c r="E35" s="18">
        <v>6.7402070999999994E-2</v>
      </c>
      <c r="F35" s="18">
        <v>3.2958126999999997E-2</v>
      </c>
      <c r="G35" s="18">
        <v>0</v>
      </c>
      <c r="H35" s="18">
        <v>2.5033769000000001E-2</v>
      </c>
    </row>
    <row r="36" spans="1:8" x14ac:dyDescent="0.25">
      <c r="A36">
        <v>1844</v>
      </c>
      <c r="B36" t="s">
        <v>44</v>
      </c>
      <c r="C36" s="18">
        <v>2.2364220000000001E-3</v>
      </c>
      <c r="D36" s="18">
        <v>1.3258786E-2</v>
      </c>
      <c r="E36" s="18">
        <v>0.13738019200000001</v>
      </c>
      <c r="F36" s="18">
        <v>2.1086262000000001E-2</v>
      </c>
      <c r="G36" s="18">
        <v>0</v>
      </c>
      <c r="H36" s="18">
        <v>1.8690096E-2</v>
      </c>
    </row>
    <row r="37" spans="1:8" x14ac:dyDescent="0.25">
      <c r="A37">
        <v>1871</v>
      </c>
      <c r="B37" t="s">
        <v>45</v>
      </c>
      <c r="C37" s="18">
        <v>4.5117159999999998E-3</v>
      </c>
      <c r="D37" s="18">
        <v>0.124144957</v>
      </c>
      <c r="E37" s="18">
        <v>9.2126327999999993E-2</v>
      </c>
      <c r="F37" s="18">
        <v>9.1544170999999994E-2</v>
      </c>
      <c r="G37" s="18">
        <v>1.89201E-3</v>
      </c>
      <c r="H37" s="18">
        <v>4.8901179000000003E-2</v>
      </c>
    </row>
    <row r="38" spans="1:8" x14ac:dyDescent="0.25">
      <c r="A38">
        <v>1908</v>
      </c>
      <c r="B38" t="s">
        <v>46</v>
      </c>
      <c r="C38" s="18">
        <v>5.2005940000000002E-3</v>
      </c>
      <c r="D38" s="18">
        <v>1.0401189E-2</v>
      </c>
      <c r="E38" s="18">
        <v>4.9777117000000003E-2</v>
      </c>
      <c r="F38" s="18">
        <v>3.2689450000000002E-2</v>
      </c>
      <c r="G38" s="18">
        <v>0</v>
      </c>
      <c r="H38" s="18">
        <v>0</v>
      </c>
    </row>
    <row r="39" spans="1:8" x14ac:dyDescent="0.25">
      <c r="A39">
        <v>4944</v>
      </c>
      <c r="B39" t="s">
        <v>47</v>
      </c>
      <c r="C39" s="18" t="s">
        <v>59</v>
      </c>
      <c r="D39" s="18" t="s">
        <v>59</v>
      </c>
      <c r="E39" s="18" t="s">
        <v>59</v>
      </c>
      <c r="F39" s="18" t="s">
        <v>59</v>
      </c>
      <c r="G39" s="18" t="s">
        <v>59</v>
      </c>
      <c r="H39" s="18" t="s">
        <v>59</v>
      </c>
    </row>
    <row r="40" spans="1:8" x14ac:dyDescent="0.25">
      <c r="A40">
        <v>9906</v>
      </c>
      <c r="B40" t="s">
        <v>48</v>
      </c>
      <c r="C40" s="18" t="s">
        <v>59</v>
      </c>
      <c r="D40" s="18" t="s">
        <v>59</v>
      </c>
      <c r="E40" s="18" t="s">
        <v>59</v>
      </c>
      <c r="F40" s="18" t="s">
        <v>59</v>
      </c>
      <c r="G40" s="18" t="s">
        <v>59</v>
      </c>
      <c r="H40" s="18" t="s">
        <v>59</v>
      </c>
    </row>
    <row r="42" spans="1:8" x14ac:dyDescent="0.25">
      <c r="A42" s="28" t="s">
        <v>65</v>
      </c>
      <c r="B42" s="29"/>
    </row>
    <row r="43" spans="1:8" x14ac:dyDescent="0.25">
      <c r="A43" s="30"/>
      <c r="B43" s="31"/>
    </row>
    <row r="44" spans="1:8" x14ac:dyDescent="0.25">
      <c r="A44" s="32"/>
      <c r="B44" s="33"/>
    </row>
    <row r="46" spans="1:8" ht="15" customHeight="1" x14ac:dyDescent="0.25">
      <c r="A46" s="39" t="s">
        <v>172</v>
      </c>
      <c r="B46" s="40"/>
    </row>
    <row r="47" spans="1:8" x14ac:dyDescent="0.25">
      <c r="A47" s="43"/>
      <c r="B47" s="44"/>
    </row>
    <row r="48" spans="1:8" x14ac:dyDescent="0.25">
      <c r="A48" s="21"/>
      <c r="B48" s="21"/>
    </row>
  </sheetData>
  <autoFilter ref="A1:H40"/>
  <mergeCells count="2">
    <mergeCell ref="A42:B44"/>
    <mergeCell ref="A46:B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38.5703125" bestFit="1" customWidth="1"/>
    <col min="4" max="4" width="17.5703125" bestFit="1" customWidth="1"/>
    <col min="5" max="5" width="19.85546875" bestFit="1" customWidth="1"/>
    <col min="6" max="6" width="10.140625" bestFit="1" customWidth="1"/>
    <col min="8" max="8" width="21.140625" bestFit="1" customWidth="1"/>
  </cols>
  <sheetData>
    <row r="1" spans="1:8" s="17" customForma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70</v>
      </c>
    </row>
    <row r="2" spans="1:8" x14ac:dyDescent="0.25">
      <c r="A2">
        <v>1028</v>
      </c>
      <c r="B2" t="s">
        <v>7</v>
      </c>
      <c r="C2" s="18">
        <v>0</v>
      </c>
      <c r="D2" s="18">
        <v>2.9717681999999999E-2</v>
      </c>
      <c r="E2" s="18">
        <v>5.4977711999999998E-2</v>
      </c>
      <c r="F2" s="18">
        <v>5.9435360000000001E-3</v>
      </c>
      <c r="G2" s="18">
        <v>0.18722139700000001</v>
      </c>
      <c r="H2" s="19">
        <v>673</v>
      </c>
    </row>
    <row r="3" spans="1:8" x14ac:dyDescent="0.25">
      <c r="A3">
        <v>1042</v>
      </c>
      <c r="B3" t="s">
        <v>8</v>
      </c>
      <c r="C3" s="18">
        <v>0</v>
      </c>
      <c r="D3" s="18">
        <v>4.0816326999999999E-2</v>
      </c>
      <c r="E3" s="18">
        <v>8.1632652999999999E-2</v>
      </c>
      <c r="F3" s="18">
        <v>0</v>
      </c>
      <c r="G3" s="18">
        <v>0</v>
      </c>
      <c r="H3" s="19">
        <v>49</v>
      </c>
    </row>
    <row r="4" spans="1:8" x14ac:dyDescent="0.25">
      <c r="A4">
        <v>1058</v>
      </c>
      <c r="B4" t="s">
        <v>13</v>
      </c>
      <c r="C4" s="18">
        <v>1.2738854000000001E-2</v>
      </c>
      <c r="D4" s="18">
        <v>4.4585987000000001E-2</v>
      </c>
      <c r="E4" s="18">
        <v>2.5477706999999999E-2</v>
      </c>
      <c r="F4" s="18">
        <v>1.9108279999999998E-2</v>
      </c>
      <c r="G4" s="18">
        <v>0.10828025500000001</v>
      </c>
      <c r="H4" s="19">
        <v>157</v>
      </c>
    </row>
    <row r="5" spans="1:8" x14ac:dyDescent="0.25">
      <c r="A5">
        <v>1063</v>
      </c>
      <c r="B5" t="s">
        <v>14</v>
      </c>
      <c r="C5" s="18">
        <v>1.0526316000000001E-2</v>
      </c>
      <c r="D5" s="18">
        <v>5.2631578999999998E-2</v>
      </c>
      <c r="E5" s="18">
        <v>8.9473683999999998E-2</v>
      </c>
      <c r="F5" s="18">
        <v>2.6315788999999999E-2</v>
      </c>
      <c r="G5" s="18">
        <v>0.189473684</v>
      </c>
      <c r="H5" s="19">
        <v>190</v>
      </c>
    </row>
    <row r="6" spans="1:8" x14ac:dyDescent="0.25">
      <c r="A6">
        <v>1102</v>
      </c>
      <c r="B6" t="s">
        <v>15</v>
      </c>
      <c r="C6" s="18">
        <v>3.5842293999999997E-2</v>
      </c>
      <c r="D6" s="18">
        <v>4.6594982E-2</v>
      </c>
      <c r="E6" s="18">
        <v>7.8853046999999996E-2</v>
      </c>
      <c r="F6" s="18">
        <v>3.584229E-3</v>
      </c>
      <c r="G6" s="18">
        <v>0.20788530499999999</v>
      </c>
      <c r="H6" s="19">
        <v>279</v>
      </c>
    </row>
    <row r="7" spans="1:8" x14ac:dyDescent="0.25">
      <c r="A7">
        <v>1121</v>
      </c>
      <c r="B7" t="s">
        <v>16</v>
      </c>
      <c r="C7" s="18">
        <v>0</v>
      </c>
      <c r="D7" s="18">
        <v>4.4247788000000003E-2</v>
      </c>
      <c r="E7" s="18">
        <v>2.6548672999999998E-2</v>
      </c>
      <c r="F7" s="18">
        <v>5.3097344999999997E-2</v>
      </c>
      <c r="G7" s="18">
        <v>0.17699115000000001</v>
      </c>
      <c r="H7" s="19">
        <v>113</v>
      </c>
    </row>
    <row r="8" spans="1:8" x14ac:dyDescent="0.25">
      <c r="A8">
        <v>1146</v>
      </c>
      <c r="B8" t="s">
        <v>17</v>
      </c>
      <c r="C8" s="18">
        <v>0</v>
      </c>
      <c r="D8" s="18">
        <v>3.5087719000000003E-2</v>
      </c>
      <c r="E8" s="18">
        <v>3.5087719000000003E-2</v>
      </c>
      <c r="F8" s="18">
        <v>8.7719300000000007E-3</v>
      </c>
      <c r="G8" s="18">
        <v>0.20175438600000001</v>
      </c>
      <c r="H8" s="19">
        <v>114</v>
      </c>
    </row>
    <row r="9" spans="1:8" x14ac:dyDescent="0.25">
      <c r="A9">
        <v>1161</v>
      </c>
      <c r="B9" t="s">
        <v>18</v>
      </c>
      <c r="C9" s="18">
        <v>0.18162393199999999</v>
      </c>
      <c r="D9" s="18">
        <v>5.6623932000000002E-2</v>
      </c>
      <c r="E9" s="18">
        <v>5.7692307999999998E-2</v>
      </c>
      <c r="F9" s="18">
        <v>2.1367521E-2</v>
      </c>
      <c r="G9" s="18">
        <v>5.5555555999999999E-2</v>
      </c>
      <c r="H9" s="19">
        <v>936</v>
      </c>
    </row>
    <row r="10" spans="1:8" x14ac:dyDescent="0.25">
      <c r="A10">
        <v>1198</v>
      </c>
      <c r="B10" t="s">
        <v>19</v>
      </c>
      <c r="C10" s="18">
        <v>0</v>
      </c>
      <c r="D10" s="18">
        <v>3.1296572000000002E-2</v>
      </c>
      <c r="E10" s="18">
        <v>2.6825633000000002E-2</v>
      </c>
      <c r="F10" s="18">
        <v>4.4709390000000002E-3</v>
      </c>
      <c r="G10" s="18">
        <v>0.21907600599999999</v>
      </c>
      <c r="H10" s="19">
        <v>671</v>
      </c>
    </row>
    <row r="11" spans="1:8" x14ac:dyDescent="0.25">
      <c r="A11">
        <v>1230</v>
      </c>
      <c r="B11" t="s">
        <v>20</v>
      </c>
      <c r="C11" s="18">
        <v>0</v>
      </c>
      <c r="D11" s="18">
        <v>5.0193050000000003E-2</v>
      </c>
      <c r="E11" s="18">
        <v>3.8610038999999999E-2</v>
      </c>
      <c r="F11" s="18">
        <v>1.5444015E-2</v>
      </c>
      <c r="G11" s="18">
        <v>0.19305019300000001</v>
      </c>
      <c r="H11" s="19">
        <v>259</v>
      </c>
    </row>
    <row r="12" spans="1:8" x14ac:dyDescent="0.25">
      <c r="A12">
        <v>1232</v>
      </c>
      <c r="B12" t="s">
        <v>21</v>
      </c>
      <c r="C12" s="18">
        <v>4.1666666999999998E-2</v>
      </c>
      <c r="D12" s="18">
        <v>0</v>
      </c>
      <c r="E12" s="18">
        <v>2.0833332999999999E-2</v>
      </c>
      <c r="F12" s="18">
        <v>0</v>
      </c>
      <c r="G12" s="18">
        <v>0</v>
      </c>
      <c r="H12" s="19">
        <v>48</v>
      </c>
    </row>
    <row r="13" spans="1:8" x14ac:dyDescent="0.25">
      <c r="A13">
        <v>1345</v>
      </c>
      <c r="B13" t="s">
        <v>22</v>
      </c>
      <c r="C13" s="18">
        <v>0.17924528300000001</v>
      </c>
      <c r="D13" s="18">
        <v>9.4339620000000006E-3</v>
      </c>
      <c r="E13" s="18">
        <v>9.4339620000000006E-3</v>
      </c>
      <c r="F13" s="18">
        <v>9.4339620000000006E-3</v>
      </c>
      <c r="G13" s="18">
        <v>0</v>
      </c>
      <c r="H13" s="19">
        <v>106</v>
      </c>
    </row>
    <row r="14" spans="1:8" x14ac:dyDescent="0.25">
      <c r="A14">
        <v>1371</v>
      </c>
      <c r="B14" t="s">
        <v>23</v>
      </c>
      <c r="C14" s="18">
        <v>0.08</v>
      </c>
      <c r="D14" s="18">
        <v>0.05</v>
      </c>
      <c r="E14" s="18">
        <v>0.02</v>
      </c>
      <c r="F14" s="18">
        <v>0</v>
      </c>
      <c r="G14" s="18">
        <v>0</v>
      </c>
      <c r="H14" s="19">
        <v>100</v>
      </c>
    </row>
    <row r="15" spans="1:8" x14ac:dyDescent="0.25">
      <c r="A15">
        <v>1401</v>
      </c>
      <c r="B15" t="s">
        <v>24</v>
      </c>
      <c r="C15" s="18">
        <v>2.5145068E-2</v>
      </c>
      <c r="D15" s="18">
        <v>4.4487427000000003E-2</v>
      </c>
      <c r="E15" s="18">
        <v>1.7408124000000001E-2</v>
      </c>
      <c r="F15" s="18">
        <v>1.3539651999999999E-2</v>
      </c>
      <c r="G15" s="18">
        <v>9.8646035000000007E-2</v>
      </c>
      <c r="H15" s="19">
        <v>517</v>
      </c>
    </row>
    <row r="16" spans="1:8" x14ac:dyDescent="0.25">
      <c r="A16">
        <v>1408</v>
      </c>
      <c r="B16" t="s">
        <v>25</v>
      </c>
      <c r="C16" s="18">
        <v>0</v>
      </c>
      <c r="D16" s="18">
        <v>1.7543860000000001E-2</v>
      </c>
      <c r="E16" s="18">
        <v>5.2631578999999998E-2</v>
      </c>
      <c r="F16" s="18">
        <v>0</v>
      </c>
      <c r="G16" s="18">
        <v>0</v>
      </c>
      <c r="H16" s="19">
        <v>228</v>
      </c>
    </row>
    <row r="17" spans="1:8" x14ac:dyDescent="0.25">
      <c r="A17">
        <v>1449</v>
      </c>
      <c r="B17" t="s">
        <v>26</v>
      </c>
      <c r="C17" s="18">
        <v>0</v>
      </c>
      <c r="D17" s="18">
        <v>0</v>
      </c>
      <c r="E17" s="18">
        <v>3.4482759000000002E-2</v>
      </c>
      <c r="F17" s="18">
        <v>0</v>
      </c>
      <c r="G17" s="18">
        <v>0</v>
      </c>
      <c r="H17" s="19">
        <v>29</v>
      </c>
    </row>
    <row r="18" spans="1:8" x14ac:dyDescent="0.25">
      <c r="A18">
        <v>1454</v>
      </c>
      <c r="B18" t="s">
        <v>27</v>
      </c>
      <c r="C18" s="18">
        <v>4.3478260999999997E-2</v>
      </c>
      <c r="D18" s="18">
        <v>7.6086956999999997E-2</v>
      </c>
      <c r="E18" s="18">
        <v>2.1739129999999999E-2</v>
      </c>
      <c r="F18" s="18">
        <v>4.3478260999999997E-2</v>
      </c>
      <c r="G18" s="18">
        <v>0</v>
      </c>
      <c r="H18" s="19">
        <v>92</v>
      </c>
    </row>
    <row r="19" spans="1:8" x14ac:dyDescent="0.25">
      <c r="A19">
        <v>1455</v>
      </c>
      <c r="B19" t="s">
        <v>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46</v>
      </c>
    </row>
    <row r="20" spans="1:8" x14ac:dyDescent="0.25">
      <c r="A20">
        <v>1459</v>
      </c>
      <c r="B20" t="s">
        <v>29</v>
      </c>
      <c r="C20" s="18">
        <v>1.5217391E-2</v>
      </c>
      <c r="D20" s="18">
        <v>2.0652173999999999E-2</v>
      </c>
      <c r="E20" s="18">
        <v>1.3043478000000001E-2</v>
      </c>
      <c r="F20" s="18">
        <v>7.6086959999999999E-3</v>
      </c>
      <c r="G20" s="18">
        <v>0.31739130399999999</v>
      </c>
      <c r="H20" s="19">
        <v>920</v>
      </c>
    </row>
    <row r="21" spans="1:8" x14ac:dyDescent="0.25">
      <c r="A21">
        <v>1466</v>
      </c>
      <c r="B21" t="s">
        <v>30</v>
      </c>
      <c r="C21" s="18">
        <v>3.8240919999999999E-3</v>
      </c>
      <c r="D21" s="18">
        <v>4.0152963999999999E-2</v>
      </c>
      <c r="E21" s="18">
        <v>4.0152963999999999E-2</v>
      </c>
      <c r="F21" s="18">
        <v>1.3384320999999999E-2</v>
      </c>
      <c r="G21" s="18">
        <v>7.8393880999999999E-2</v>
      </c>
      <c r="H21" s="19">
        <v>1046</v>
      </c>
    </row>
    <row r="22" spans="1:8" x14ac:dyDescent="0.25">
      <c r="A22" s="1">
        <v>1469</v>
      </c>
      <c r="B22" t="s">
        <v>31</v>
      </c>
      <c r="C22" s="18">
        <v>0</v>
      </c>
      <c r="D22" s="18">
        <v>1.6949153000000002E-2</v>
      </c>
      <c r="E22" s="18">
        <v>2.5423728999999999E-2</v>
      </c>
      <c r="F22" s="18">
        <v>0</v>
      </c>
      <c r="G22" s="18">
        <v>0</v>
      </c>
      <c r="H22" s="19">
        <v>118</v>
      </c>
    </row>
    <row r="23" spans="1:8" x14ac:dyDescent="0.25">
      <c r="A23">
        <v>1660</v>
      </c>
      <c r="B23" t="s">
        <v>32</v>
      </c>
      <c r="C23" s="18">
        <v>0.19724770599999999</v>
      </c>
      <c r="D23" s="18">
        <v>0.100917431</v>
      </c>
      <c r="E23" s="18">
        <v>5.9633027999999998E-2</v>
      </c>
      <c r="F23" s="18">
        <v>4.5871560000000002E-3</v>
      </c>
      <c r="G23" s="18">
        <v>2.2935779999999999E-2</v>
      </c>
      <c r="H23" s="19">
        <v>218</v>
      </c>
    </row>
    <row r="24" spans="1:8" x14ac:dyDescent="0.25">
      <c r="A24">
        <v>1720</v>
      </c>
      <c r="B24" t="s">
        <v>33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9">
        <v>47</v>
      </c>
    </row>
    <row r="25" spans="1:8" x14ac:dyDescent="0.25">
      <c r="A25">
        <v>1727</v>
      </c>
      <c r="B25" t="s">
        <v>34</v>
      </c>
      <c r="C25" s="18">
        <v>1.7857142999999999E-2</v>
      </c>
      <c r="D25" s="18">
        <v>2.6785713999999999E-2</v>
      </c>
      <c r="E25" s="18">
        <v>1.7857142999999999E-2</v>
      </c>
      <c r="F25" s="18">
        <v>1.7857142999999999E-2</v>
      </c>
      <c r="G25" s="18">
        <v>0</v>
      </c>
      <c r="H25" s="19">
        <v>112</v>
      </c>
    </row>
    <row r="26" spans="1:8" x14ac:dyDescent="0.25">
      <c r="A26">
        <v>1801</v>
      </c>
      <c r="B26" t="s">
        <v>35</v>
      </c>
      <c r="C26" s="18">
        <v>5.5690073E-2</v>
      </c>
      <c r="D26" s="18">
        <v>5.5690073E-2</v>
      </c>
      <c r="E26" s="18">
        <v>5.2058110999999997E-2</v>
      </c>
      <c r="F26" s="18">
        <v>3.0266344000000001E-2</v>
      </c>
      <c r="G26" s="18">
        <v>6.5375302999999996E-2</v>
      </c>
      <c r="H26" s="19">
        <v>826</v>
      </c>
    </row>
    <row r="27" spans="1:8" x14ac:dyDescent="0.25">
      <c r="A27">
        <v>1803</v>
      </c>
      <c r="B27" t="s">
        <v>36</v>
      </c>
      <c r="C27" s="18">
        <v>6.4516130000000001E-3</v>
      </c>
      <c r="D27" s="18">
        <v>2.5806452000000001E-2</v>
      </c>
      <c r="E27" s="18">
        <v>3.8709676999999998E-2</v>
      </c>
      <c r="F27" s="18">
        <v>0</v>
      </c>
      <c r="G27" s="18">
        <v>5.1612903000000002E-2</v>
      </c>
      <c r="H27" s="19">
        <v>155</v>
      </c>
    </row>
    <row r="28" spans="1:8" x14ac:dyDescent="0.25">
      <c r="A28">
        <v>1804</v>
      </c>
      <c r="B28" t="s">
        <v>37</v>
      </c>
      <c r="C28" s="18">
        <v>6.6225169999999996E-3</v>
      </c>
      <c r="D28" s="18">
        <v>3.0629139E-2</v>
      </c>
      <c r="E28" s="18">
        <v>3.3112583000000001E-2</v>
      </c>
      <c r="F28" s="18">
        <v>1.2417219E-2</v>
      </c>
      <c r="G28" s="18">
        <v>4.8841059999999999E-2</v>
      </c>
      <c r="H28" s="19">
        <v>1208</v>
      </c>
    </row>
    <row r="29" spans="1:8" x14ac:dyDescent="0.25">
      <c r="A29">
        <v>1805</v>
      </c>
      <c r="B29" t="s">
        <v>171</v>
      </c>
      <c r="C29" s="18">
        <v>0</v>
      </c>
      <c r="D29" s="18">
        <v>0.08</v>
      </c>
      <c r="E29" s="18">
        <v>1.3333332999999999E-2</v>
      </c>
      <c r="F29" s="18">
        <v>0</v>
      </c>
      <c r="G29" s="18">
        <v>0.08</v>
      </c>
      <c r="H29" s="19">
        <v>75</v>
      </c>
    </row>
    <row r="30" spans="1:8" x14ac:dyDescent="0.25">
      <c r="A30">
        <v>1809</v>
      </c>
      <c r="B30" t="s">
        <v>38</v>
      </c>
      <c r="C30" s="18">
        <v>5.7803469999999999E-3</v>
      </c>
      <c r="D30" s="18">
        <v>2.3121387E-2</v>
      </c>
      <c r="E30" s="18">
        <v>2.8901733999999998E-2</v>
      </c>
      <c r="F30" s="18">
        <v>0</v>
      </c>
      <c r="G30" s="18">
        <v>4.0462428000000002E-2</v>
      </c>
      <c r="H30" s="19">
        <v>173</v>
      </c>
    </row>
    <row r="31" spans="1:8" x14ac:dyDescent="0.25">
      <c r="A31">
        <v>1812</v>
      </c>
      <c r="B31" t="s">
        <v>39</v>
      </c>
      <c r="C31" s="18">
        <v>0</v>
      </c>
      <c r="D31" s="18">
        <v>2.1538462000000001E-2</v>
      </c>
      <c r="E31" s="18">
        <v>2.1538462000000001E-2</v>
      </c>
      <c r="F31" s="18">
        <v>6.1538460000000001E-3</v>
      </c>
      <c r="G31" s="18">
        <v>4.3076923000000003E-2</v>
      </c>
      <c r="H31" s="19">
        <v>325</v>
      </c>
    </row>
    <row r="32" spans="1:8" x14ac:dyDescent="0.25">
      <c r="A32">
        <v>1815</v>
      </c>
      <c r="B32" t="s">
        <v>40</v>
      </c>
      <c r="C32" s="18">
        <v>0.16853932599999999</v>
      </c>
      <c r="D32" s="18">
        <v>5.6179775000000001E-2</v>
      </c>
      <c r="E32" s="18">
        <v>8.1460673999999997E-2</v>
      </c>
      <c r="F32" s="18">
        <v>1.6853933000000001E-2</v>
      </c>
      <c r="G32" s="18">
        <v>4.2134830999999998E-2</v>
      </c>
      <c r="H32" s="19">
        <v>356</v>
      </c>
    </row>
    <row r="33" spans="1:8" x14ac:dyDescent="0.25">
      <c r="A33">
        <v>1826</v>
      </c>
      <c r="B33" t="s">
        <v>41</v>
      </c>
      <c r="C33" s="18">
        <v>3.7147103000000001E-2</v>
      </c>
      <c r="D33" s="18">
        <v>5.3491827999999998E-2</v>
      </c>
      <c r="E33" s="18">
        <v>5.4977711999999998E-2</v>
      </c>
      <c r="F33" s="18">
        <v>2.9717681999999999E-2</v>
      </c>
      <c r="G33" s="18">
        <v>6.2407131999999997E-2</v>
      </c>
      <c r="H33" s="19">
        <v>673</v>
      </c>
    </row>
    <row r="34" spans="1:8" x14ac:dyDescent="0.25">
      <c r="A34">
        <v>1831</v>
      </c>
      <c r="B34" t="s">
        <v>42</v>
      </c>
      <c r="C34" s="18">
        <v>1.2631579E-2</v>
      </c>
      <c r="D34" s="18">
        <v>2.9473684E-2</v>
      </c>
      <c r="E34" s="18">
        <v>0.04</v>
      </c>
      <c r="F34" s="18">
        <v>9.4736839999999996E-3</v>
      </c>
      <c r="G34" s="18">
        <v>0.1</v>
      </c>
      <c r="H34" s="19">
        <v>950</v>
      </c>
    </row>
    <row r="35" spans="1:8" x14ac:dyDescent="0.25">
      <c r="A35">
        <v>1843</v>
      </c>
      <c r="B35" t="s">
        <v>43</v>
      </c>
      <c r="C35" s="18">
        <v>2.6819922999999999E-2</v>
      </c>
      <c r="D35" s="18">
        <v>6.2579820999999994E-2</v>
      </c>
      <c r="E35" s="18">
        <v>3.9591315000000002E-2</v>
      </c>
      <c r="F35" s="18">
        <v>1.6602809999999999E-2</v>
      </c>
      <c r="G35" s="18">
        <v>0.15197956600000001</v>
      </c>
      <c r="H35" s="19">
        <v>783</v>
      </c>
    </row>
    <row r="36" spans="1:8" x14ac:dyDescent="0.25">
      <c r="A36">
        <v>1844</v>
      </c>
      <c r="B36" t="s">
        <v>44</v>
      </c>
      <c r="C36" s="18">
        <v>1.5479879999999999E-3</v>
      </c>
      <c r="D36" s="18">
        <v>1.8575851000000001E-2</v>
      </c>
      <c r="E36" s="18">
        <v>3.0959752E-2</v>
      </c>
      <c r="F36" s="18">
        <v>1.8575851000000001E-2</v>
      </c>
      <c r="G36" s="18">
        <v>5.5727553999999999E-2</v>
      </c>
      <c r="H36" s="19">
        <v>646</v>
      </c>
    </row>
    <row r="37" spans="1:8" x14ac:dyDescent="0.25">
      <c r="A37">
        <v>1871</v>
      </c>
      <c r="B37" t="s">
        <v>45</v>
      </c>
      <c r="C37" s="18">
        <v>8.1081080999999999E-2</v>
      </c>
      <c r="D37" s="18">
        <v>6.4864864999999994E-2</v>
      </c>
      <c r="E37" s="18">
        <v>3.7837837999999999E-2</v>
      </c>
      <c r="F37" s="18">
        <v>0</v>
      </c>
      <c r="G37" s="18">
        <v>0.20540540500000001</v>
      </c>
      <c r="H37" s="19">
        <v>370</v>
      </c>
    </row>
    <row r="38" spans="1:8" x14ac:dyDescent="0.25">
      <c r="A38">
        <v>1908</v>
      </c>
      <c r="B38" t="s">
        <v>46</v>
      </c>
      <c r="C38" s="18">
        <v>0</v>
      </c>
      <c r="D38" s="18">
        <v>7.4074074000000004E-2</v>
      </c>
      <c r="E38" s="18">
        <v>0</v>
      </c>
      <c r="F38" s="18">
        <v>0</v>
      </c>
      <c r="G38" s="18">
        <v>0</v>
      </c>
      <c r="H38" s="19">
        <v>81</v>
      </c>
    </row>
    <row r="39" spans="1:8" x14ac:dyDescent="0.25">
      <c r="A39">
        <v>4944</v>
      </c>
      <c r="B39" t="s">
        <v>47</v>
      </c>
      <c r="C39" s="18">
        <v>0</v>
      </c>
      <c r="D39" s="18">
        <v>0.121495327</v>
      </c>
      <c r="E39" s="18">
        <v>3.7383178000000003E-2</v>
      </c>
      <c r="F39" s="18">
        <v>0</v>
      </c>
      <c r="G39" s="18">
        <v>0.158878505</v>
      </c>
      <c r="H39" s="19">
        <v>107</v>
      </c>
    </row>
    <row r="40" spans="1:8" x14ac:dyDescent="0.25">
      <c r="A40">
        <v>9906</v>
      </c>
      <c r="B40" t="s">
        <v>48</v>
      </c>
      <c r="C40" s="18">
        <v>3.8647343000000001E-2</v>
      </c>
      <c r="D40" s="18">
        <v>8.2125604000000005E-2</v>
      </c>
      <c r="E40" s="18">
        <v>6.2801932000000005E-2</v>
      </c>
      <c r="F40" s="18">
        <v>2.4154589000000001E-2</v>
      </c>
      <c r="G40" s="18">
        <v>2.4154589000000001E-2</v>
      </c>
      <c r="H40" s="19">
        <v>207</v>
      </c>
    </row>
    <row r="42" spans="1:8" x14ac:dyDescent="0.25">
      <c r="A42" s="28" t="s">
        <v>65</v>
      </c>
      <c r="B42" s="29"/>
    </row>
    <row r="43" spans="1:8" x14ac:dyDescent="0.25">
      <c r="A43" s="30"/>
      <c r="B43" s="31"/>
    </row>
    <row r="44" spans="1:8" x14ac:dyDescent="0.25">
      <c r="A44" s="32"/>
      <c r="B44" s="33"/>
    </row>
  </sheetData>
  <autoFilter ref="A1:H40"/>
  <mergeCells count="1">
    <mergeCell ref="A42:B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38.5703125" bestFit="1" customWidth="1"/>
    <col min="3" max="3" width="20.28515625" bestFit="1" customWidth="1"/>
    <col min="4" max="4" width="8.5703125" bestFit="1" customWidth="1"/>
  </cols>
  <sheetData>
    <row r="1" spans="1:4" s="17" customFormat="1" x14ac:dyDescent="0.25">
      <c r="A1" s="17" t="s">
        <v>0</v>
      </c>
      <c r="B1" s="17" t="s">
        <v>1</v>
      </c>
      <c r="C1" s="17" t="s">
        <v>169</v>
      </c>
      <c r="D1" s="17" t="s">
        <v>88</v>
      </c>
    </row>
    <row r="2" spans="1:4" x14ac:dyDescent="0.25">
      <c r="A2">
        <v>1028</v>
      </c>
      <c r="B2" t="s">
        <v>7</v>
      </c>
      <c r="C2" s="18">
        <v>0.72746331236897277</v>
      </c>
      <c r="D2" s="19">
        <v>477</v>
      </c>
    </row>
    <row r="3" spans="1:4" x14ac:dyDescent="0.25">
      <c r="A3">
        <v>1042</v>
      </c>
      <c r="B3" t="s">
        <v>8</v>
      </c>
      <c r="C3" s="18">
        <v>0.10256410256410256</v>
      </c>
      <c r="D3" s="19">
        <v>39</v>
      </c>
    </row>
    <row r="4" spans="1:4" x14ac:dyDescent="0.25">
      <c r="A4">
        <v>1058</v>
      </c>
      <c r="B4" t="s">
        <v>13</v>
      </c>
      <c r="C4" s="18">
        <v>0.7</v>
      </c>
      <c r="D4" s="19">
        <v>90</v>
      </c>
    </row>
    <row r="5" spans="1:4" x14ac:dyDescent="0.25">
      <c r="A5">
        <v>1063</v>
      </c>
      <c r="B5" t="s">
        <v>14</v>
      </c>
      <c r="C5" s="18">
        <v>0.6987951807228916</v>
      </c>
      <c r="D5" s="19">
        <v>166</v>
      </c>
    </row>
    <row r="6" spans="1:4" x14ac:dyDescent="0.25">
      <c r="A6">
        <v>1102</v>
      </c>
      <c r="B6" t="s">
        <v>15</v>
      </c>
      <c r="C6" s="18">
        <v>0.67788461538461542</v>
      </c>
      <c r="D6" s="19">
        <v>208</v>
      </c>
    </row>
    <row r="7" spans="1:4" x14ac:dyDescent="0.25">
      <c r="A7">
        <v>1121</v>
      </c>
      <c r="B7" t="s">
        <v>16</v>
      </c>
      <c r="C7" s="18">
        <v>0.625</v>
      </c>
      <c r="D7" s="19">
        <v>80</v>
      </c>
    </row>
    <row r="8" spans="1:4" x14ac:dyDescent="0.25">
      <c r="A8">
        <v>1146</v>
      </c>
      <c r="B8" t="s">
        <v>17</v>
      </c>
      <c r="C8" s="18">
        <v>0.77777777777777779</v>
      </c>
      <c r="D8" s="19">
        <v>99</v>
      </c>
    </row>
    <row r="9" spans="1:4" x14ac:dyDescent="0.25">
      <c r="A9">
        <v>1161</v>
      </c>
      <c r="B9" t="s">
        <v>18</v>
      </c>
      <c r="C9" s="18">
        <v>0.7857142857142857</v>
      </c>
      <c r="D9" s="19">
        <v>504</v>
      </c>
    </row>
    <row r="10" spans="1:4" x14ac:dyDescent="0.25">
      <c r="A10">
        <v>1198</v>
      </c>
      <c r="B10" t="s">
        <v>19</v>
      </c>
      <c r="C10" s="18">
        <v>0.61020036429872493</v>
      </c>
      <c r="D10" s="19">
        <v>549</v>
      </c>
    </row>
    <row r="11" spans="1:4" x14ac:dyDescent="0.25">
      <c r="A11">
        <v>1230</v>
      </c>
      <c r="B11" t="s">
        <v>20</v>
      </c>
      <c r="C11" s="18">
        <v>0.78640776699029125</v>
      </c>
      <c r="D11" s="19">
        <v>206</v>
      </c>
    </row>
    <row r="12" spans="1:4" x14ac:dyDescent="0.25">
      <c r="A12">
        <v>1232</v>
      </c>
      <c r="B12" t="s">
        <v>21</v>
      </c>
      <c r="C12" s="18" t="s">
        <v>59</v>
      </c>
      <c r="D12" s="19" t="s">
        <v>59</v>
      </c>
    </row>
    <row r="13" spans="1:4" x14ac:dyDescent="0.25">
      <c r="A13">
        <v>1345</v>
      </c>
      <c r="B13" t="s">
        <v>22</v>
      </c>
      <c r="C13" s="18">
        <v>0.52083333333333337</v>
      </c>
      <c r="D13" s="19">
        <v>48</v>
      </c>
    </row>
    <row r="14" spans="1:4" x14ac:dyDescent="0.25">
      <c r="A14">
        <v>1371</v>
      </c>
      <c r="B14" t="s">
        <v>23</v>
      </c>
      <c r="C14" s="18">
        <v>0.55384615384615388</v>
      </c>
      <c r="D14" s="19">
        <v>65</v>
      </c>
    </row>
    <row r="15" spans="1:4" x14ac:dyDescent="0.25">
      <c r="A15">
        <v>1401</v>
      </c>
      <c r="B15" t="s">
        <v>24</v>
      </c>
      <c r="C15" s="18">
        <v>0.599290780141844</v>
      </c>
      <c r="D15" s="19">
        <v>282</v>
      </c>
    </row>
    <row r="16" spans="1:4" x14ac:dyDescent="0.25">
      <c r="A16">
        <v>1408</v>
      </c>
      <c r="B16" t="s">
        <v>25</v>
      </c>
      <c r="C16" s="18">
        <v>0.62755102040816324</v>
      </c>
      <c r="D16" s="19">
        <v>196</v>
      </c>
    </row>
    <row r="17" spans="1:4" x14ac:dyDescent="0.25">
      <c r="A17">
        <v>1449</v>
      </c>
      <c r="B17" t="s">
        <v>26</v>
      </c>
      <c r="C17" s="18">
        <v>0.85185185185185186</v>
      </c>
      <c r="D17" s="19">
        <v>27</v>
      </c>
    </row>
    <row r="18" spans="1:4" x14ac:dyDescent="0.25">
      <c r="A18">
        <v>1454</v>
      </c>
      <c r="B18" t="s">
        <v>27</v>
      </c>
      <c r="C18" s="18">
        <v>0.7142857142857143</v>
      </c>
      <c r="D18" s="19">
        <v>63</v>
      </c>
    </row>
    <row r="19" spans="1:4" x14ac:dyDescent="0.25">
      <c r="A19">
        <v>1455</v>
      </c>
      <c r="B19" t="s">
        <v>28</v>
      </c>
      <c r="C19" s="18">
        <v>0.86842105263157898</v>
      </c>
      <c r="D19" s="19">
        <v>38</v>
      </c>
    </row>
    <row r="20" spans="1:4" x14ac:dyDescent="0.25">
      <c r="A20">
        <v>1459</v>
      </c>
      <c r="B20" t="s">
        <v>29</v>
      </c>
      <c r="C20" s="18">
        <v>0.74440298507462688</v>
      </c>
      <c r="D20" s="19">
        <v>536</v>
      </c>
    </row>
    <row r="21" spans="1:4" x14ac:dyDescent="0.25">
      <c r="A21">
        <v>1466</v>
      </c>
      <c r="B21" t="s">
        <v>30</v>
      </c>
      <c r="C21" s="18">
        <v>0.76847826086956517</v>
      </c>
      <c r="D21" s="19">
        <v>920</v>
      </c>
    </row>
    <row r="22" spans="1:4" x14ac:dyDescent="0.25">
      <c r="A22" s="1">
        <v>1469</v>
      </c>
      <c r="B22" t="s">
        <v>31</v>
      </c>
      <c r="C22" s="18">
        <v>0.62244897959183676</v>
      </c>
      <c r="D22" s="19">
        <v>98</v>
      </c>
    </row>
    <row r="23" spans="1:4" x14ac:dyDescent="0.25">
      <c r="A23">
        <v>1660</v>
      </c>
      <c r="B23" t="s">
        <v>32</v>
      </c>
      <c r="C23" s="18">
        <v>0.87333333333333329</v>
      </c>
      <c r="D23" s="19">
        <v>150</v>
      </c>
    </row>
    <row r="24" spans="1:4" x14ac:dyDescent="0.25">
      <c r="A24">
        <v>1720</v>
      </c>
      <c r="B24" t="s">
        <v>33</v>
      </c>
      <c r="C24" s="18">
        <v>0.5957446808510638</v>
      </c>
      <c r="D24" s="19">
        <v>47</v>
      </c>
    </row>
    <row r="25" spans="1:4" x14ac:dyDescent="0.25">
      <c r="A25">
        <v>1727</v>
      </c>
      <c r="B25" t="s">
        <v>34</v>
      </c>
      <c r="C25" s="18">
        <v>0.1</v>
      </c>
      <c r="D25" s="19">
        <v>30</v>
      </c>
    </row>
    <row r="26" spans="1:4" x14ac:dyDescent="0.25">
      <c r="A26">
        <v>1801</v>
      </c>
      <c r="B26" t="s">
        <v>35</v>
      </c>
      <c r="C26" s="18">
        <v>0.90144230769230771</v>
      </c>
      <c r="D26" s="19">
        <v>416</v>
      </c>
    </row>
    <row r="27" spans="1:4" x14ac:dyDescent="0.25">
      <c r="A27">
        <v>1803</v>
      </c>
      <c r="B27" t="s">
        <v>36</v>
      </c>
      <c r="C27" s="18">
        <v>0.79720279720279719</v>
      </c>
      <c r="D27" s="19">
        <v>143</v>
      </c>
    </row>
    <row r="28" spans="1:4" x14ac:dyDescent="0.25">
      <c r="A28">
        <v>1804</v>
      </c>
      <c r="B28" t="s">
        <v>37</v>
      </c>
      <c r="C28" s="18">
        <v>0.66505324298160695</v>
      </c>
      <c r="D28" s="19">
        <v>1033</v>
      </c>
    </row>
    <row r="29" spans="1:4" x14ac:dyDescent="0.25">
      <c r="A29">
        <v>1805</v>
      </c>
      <c r="B29" t="s">
        <v>171</v>
      </c>
      <c r="C29" s="18">
        <v>0.59420289855072461</v>
      </c>
      <c r="D29" s="19">
        <v>69</v>
      </c>
    </row>
    <row r="30" spans="1:4" x14ac:dyDescent="0.25">
      <c r="A30">
        <v>1809</v>
      </c>
      <c r="B30" t="s">
        <v>38</v>
      </c>
      <c r="C30" s="18">
        <v>0.76315789473684215</v>
      </c>
      <c r="D30" s="19">
        <v>152</v>
      </c>
    </row>
    <row r="31" spans="1:4" x14ac:dyDescent="0.25">
      <c r="A31">
        <v>1812</v>
      </c>
      <c r="B31" t="s">
        <v>39</v>
      </c>
      <c r="C31" s="18">
        <v>0.69379844961240311</v>
      </c>
      <c r="D31" s="19">
        <v>258</v>
      </c>
    </row>
    <row r="32" spans="1:4" x14ac:dyDescent="0.25">
      <c r="A32">
        <v>1815</v>
      </c>
      <c r="B32" t="s">
        <v>40</v>
      </c>
      <c r="C32" s="18">
        <v>0.890625</v>
      </c>
      <c r="D32" s="19">
        <v>128</v>
      </c>
    </row>
    <row r="33" spans="1:4" x14ac:dyDescent="0.25">
      <c r="A33">
        <v>1826</v>
      </c>
      <c r="B33" t="s">
        <v>41</v>
      </c>
      <c r="C33" s="18">
        <v>0.76808510638297878</v>
      </c>
      <c r="D33" s="19">
        <v>470</v>
      </c>
    </row>
    <row r="34" spans="1:4" x14ac:dyDescent="0.25">
      <c r="A34">
        <v>1831</v>
      </c>
      <c r="B34" t="s">
        <v>42</v>
      </c>
      <c r="C34" s="18">
        <v>0.6556420233463035</v>
      </c>
      <c r="D34" s="19">
        <v>514</v>
      </c>
    </row>
    <row r="35" spans="1:4" x14ac:dyDescent="0.25">
      <c r="A35">
        <v>1843</v>
      </c>
      <c r="B35" t="s">
        <v>43</v>
      </c>
      <c r="C35" s="18">
        <v>0.79439252336448596</v>
      </c>
      <c r="D35" s="19">
        <v>535</v>
      </c>
    </row>
    <row r="36" spans="1:4" x14ac:dyDescent="0.25">
      <c r="A36">
        <v>1844</v>
      </c>
      <c r="B36" t="s">
        <v>44</v>
      </c>
      <c r="C36" s="18">
        <v>0.73796791443850263</v>
      </c>
      <c r="D36" s="19">
        <v>561</v>
      </c>
    </row>
    <row r="37" spans="1:4" x14ac:dyDescent="0.25">
      <c r="A37">
        <v>1871</v>
      </c>
      <c r="B37" t="s">
        <v>45</v>
      </c>
      <c r="C37" s="18">
        <v>0.70370370370370372</v>
      </c>
      <c r="D37" s="19">
        <v>108</v>
      </c>
    </row>
    <row r="38" spans="1:4" x14ac:dyDescent="0.25">
      <c r="A38">
        <v>1908</v>
      </c>
      <c r="B38" t="s">
        <v>46</v>
      </c>
      <c r="C38" s="18">
        <v>0.47169811320754718</v>
      </c>
      <c r="D38" s="19">
        <v>53</v>
      </c>
    </row>
    <row r="39" spans="1:4" x14ac:dyDescent="0.25">
      <c r="A39">
        <v>4944</v>
      </c>
      <c r="B39" t="s">
        <v>47</v>
      </c>
      <c r="C39" s="18">
        <v>0.76470588235294112</v>
      </c>
      <c r="D39" s="19">
        <v>102</v>
      </c>
    </row>
    <row r="40" spans="1:4" x14ac:dyDescent="0.25">
      <c r="A40">
        <v>9906</v>
      </c>
      <c r="B40" t="s">
        <v>48</v>
      </c>
      <c r="C40" s="18">
        <v>0.89032258064516134</v>
      </c>
      <c r="D40" s="19">
        <v>155</v>
      </c>
    </row>
    <row r="42" spans="1:4" x14ac:dyDescent="0.25">
      <c r="A42" s="28" t="s">
        <v>65</v>
      </c>
      <c r="B42" s="29"/>
    </row>
    <row r="43" spans="1:4" x14ac:dyDescent="0.25">
      <c r="A43" s="30"/>
      <c r="B43" s="31"/>
    </row>
    <row r="44" spans="1:4" x14ac:dyDescent="0.25">
      <c r="A44" s="32"/>
      <c r="B44" s="33"/>
    </row>
    <row r="46" spans="1:4" x14ac:dyDescent="0.25">
      <c r="A46" s="45" t="s">
        <v>173</v>
      </c>
      <c r="B46" s="46"/>
    </row>
    <row r="47" spans="1:4" x14ac:dyDescent="0.25">
      <c r="A47" s="47"/>
      <c r="B47" s="48"/>
    </row>
  </sheetData>
  <autoFilter ref="A1:D40"/>
  <mergeCells count="2">
    <mergeCell ref="A42:B44"/>
    <mergeCell ref="A46:B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2" max="2" width="38.5703125" bestFit="1" customWidth="1"/>
    <col min="3" max="3" width="13.5703125" bestFit="1" customWidth="1"/>
    <col min="5" max="5" width="14.5703125" bestFit="1" customWidth="1"/>
    <col min="7" max="7" width="14.5703125" bestFit="1" customWidth="1"/>
    <col min="9" max="9" width="14.5703125" bestFit="1" customWidth="1"/>
    <col min="11" max="11" width="14.5703125" bestFit="1" customWidth="1"/>
    <col min="13" max="13" width="13.5703125" bestFit="1" customWidth="1"/>
    <col min="15" max="15" width="13.5703125" bestFit="1" customWidth="1"/>
    <col min="17" max="17" width="13.5703125" bestFit="1" customWidth="1"/>
    <col min="19" max="19" width="13.5703125" bestFit="1" customWidth="1"/>
    <col min="21" max="21" width="14.5703125" bestFit="1" customWidth="1"/>
    <col min="23" max="23" width="13.5703125" bestFit="1" customWidth="1"/>
    <col min="25" max="25" width="13.5703125" bestFit="1" customWidth="1"/>
    <col min="27" max="27" width="13.5703125" bestFit="1" customWidth="1"/>
    <col min="29" max="29" width="13.5703125" bestFit="1" customWidth="1"/>
    <col min="31" max="31" width="14.5703125" bestFit="1" customWidth="1"/>
    <col min="33" max="33" width="14.5703125" bestFit="1" customWidth="1"/>
  </cols>
  <sheetData>
    <row r="1" spans="1:34" s="20" customFormat="1" ht="75" x14ac:dyDescent="0.25">
      <c r="A1" s="17" t="s">
        <v>0</v>
      </c>
      <c r="B1" s="17" t="s">
        <v>1</v>
      </c>
      <c r="C1" s="3" t="s">
        <v>153</v>
      </c>
      <c r="D1" s="3" t="s">
        <v>88</v>
      </c>
      <c r="E1" s="3" t="s">
        <v>165</v>
      </c>
      <c r="F1" s="3" t="s">
        <v>88</v>
      </c>
      <c r="G1" s="3" t="s">
        <v>164</v>
      </c>
      <c r="H1" s="3" t="s">
        <v>88</v>
      </c>
      <c r="I1" s="3" t="s">
        <v>167</v>
      </c>
      <c r="J1" s="3" t="s">
        <v>88</v>
      </c>
      <c r="K1" s="3" t="s">
        <v>166</v>
      </c>
      <c r="L1" s="3" t="s">
        <v>88</v>
      </c>
      <c r="M1" s="3" t="s">
        <v>158</v>
      </c>
      <c r="N1" s="3" t="s">
        <v>88</v>
      </c>
      <c r="O1" s="3" t="s">
        <v>159</v>
      </c>
      <c r="P1" s="3" t="s">
        <v>88</v>
      </c>
      <c r="Q1" s="3" t="s">
        <v>160</v>
      </c>
      <c r="R1" s="3" t="s">
        <v>88</v>
      </c>
      <c r="S1" s="3" t="s">
        <v>154</v>
      </c>
      <c r="T1" s="3" t="s">
        <v>88</v>
      </c>
      <c r="U1" s="3" t="s">
        <v>168</v>
      </c>
      <c r="V1" s="3" t="s">
        <v>88</v>
      </c>
      <c r="W1" s="3" t="s">
        <v>156</v>
      </c>
      <c r="X1" s="3" t="s">
        <v>88</v>
      </c>
      <c r="Y1" s="3" t="s">
        <v>157</v>
      </c>
      <c r="Z1" s="3" t="s">
        <v>88</v>
      </c>
      <c r="AA1" s="3" t="s">
        <v>155</v>
      </c>
      <c r="AB1" s="3" t="s">
        <v>88</v>
      </c>
      <c r="AC1" s="3" t="s">
        <v>161</v>
      </c>
      <c r="AD1" s="3" t="s">
        <v>88</v>
      </c>
      <c r="AE1" s="3" t="s">
        <v>162</v>
      </c>
      <c r="AF1" s="3" t="s">
        <v>88</v>
      </c>
      <c r="AG1" s="3" t="s">
        <v>163</v>
      </c>
      <c r="AH1" s="3" t="s">
        <v>88</v>
      </c>
    </row>
    <row r="2" spans="1:34" x14ac:dyDescent="0.25">
      <c r="A2">
        <v>1028</v>
      </c>
      <c r="B2" t="s">
        <v>7</v>
      </c>
      <c r="C2" s="18" t="s">
        <v>59</v>
      </c>
      <c r="D2" s="19" t="s">
        <v>59</v>
      </c>
      <c r="E2" s="18">
        <v>0.84615384615384615</v>
      </c>
      <c r="F2" s="19">
        <v>26</v>
      </c>
      <c r="G2" s="18" t="s">
        <v>59</v>
      </c>
      <c r="H2" s="19" t="s">
        <v>59</v>
      </c>
      <c r="I2" s="18">
        <v>0.8571428571428571</v>
      </c>
      <c r="J2" s="19">
        <v>28</v>
      </c>
      <c r="K2" s="18">
        <v>0.75</v>
      </c>
      <c r="L2" s="19">
        <v>20</v>
      </c>
      <c r="M2" s="18" t="s">
        <v>59</v>
      </c>
      <c r="N2" s="19" t="s">
        <v>59</v>
      </c>
      <c r="O2" s="18">
        <v>0.87058823529411766</v>
      </c>
      <c r="P2" s="19">
        <v>85</v>
      </c>
      <c r="Q2" s="18">
        <v>1</v>
      </c>
      <c r="R2" s="19">
        <v>14</v>
      </c>
      <c r="S2" s="18">
        <v>0.92307692307692313</v>
      </c>
      <c r="T2" s="19">
        <v>26</v>
      </c>
      <c r="U2" s="19" t="s">
        <v>59</v>
      </c>
      <c r="V2" s="19" t="s">
        <v>59</v>
      </c>
      <c r="W2" s="19" t="s">
        <v>59</v>
      </c>
      <c r="X2" s="19" t="s">
        <v>59</v>
      </c>
      <c r="Y2" s="19" t="s">
        <v>59</v>
      </c>
      <c r="Z2" s="19" t="s">
        <v>59</v>
      </c>
      <c r="AA2" s="19" t="s">
        <v>59</v>
      </c>
      <c r="AB2" s="19" t="s">
        <v>59</v>
      </c>
      <c r="AC2" s="18">
        <v>0.8571428571428571</v>
      </c>
      <c r="AD2" s="19">
        <v>14</v>
      </c>
      <c r="AE2" s="18">
        <v>0.87878787878787878</v>
      </c>
      <c r="AF2" s="19">
        <v>33</v>
      </c>
      <c r="AG2" s="18" t="s">
        <v>59</v>
      </c>
      <c r="AH2" s="19" t="s">
        <v>59</v>
      </c>
    </row>
    <row r="3" spans="1:34" x14ac:dyDescent="0.25">
      <c r="A3">
        <v>1042</v>
      </c>
      <c r="B3" t="s">
        <v>8</v>
      </c>
      <c r="C3" s="18" t="s">
        <v>59</v>
      </c>
      <c r="D3" s="19" t="s">
        <v>59</v>
      </c>
      <c r="E3" s="18" t="s">
        <v>59</v>
      </c>
      <c r="F3" s="19" t="s">
        <v>59</v>
      </c>
      <c r="G3" s="18" t="s">
        <v>59</v>
      </c>
      <c r="H3" s="19" t="s">
        <v>59</v>
      </c>
      <c r="I3" s="18" t="s">
        <v>59</v>
      </c>
      <c r="J3" s="19" t="s">
        <v>59</v>
      </c>
      <c r="K3" s="18" t="s">
        <v>59</v>
      </c>
      <c r="L3" s="19" t="s">
        <v>59</v>
      </c>
      <c r="M3" s="18" t="s">
        <v>59</v>
      </c>
      <c r="N3" s="19" t="s">
        <v>59</v>
      </c>
      <c r="O3" s="18" t="s">
        <v>59</v>
      </c>
      <c r="P3" s="19" t="s">
        <v>59</v>
      </c>
      <c r="Q3" s="18" t="s">
        <v>59</v>
      </c>
      <c r="R3" s="19" t="s">
        <v>59</v>
      </c>
      <c r="S3" s="18" t="s">
        <v>59</v>
      </c>
      <c r="T3" s="19" t="s">
        <v>59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8" t="s">
        <v>59</v>
      </c>
      <c r="AD3" s="19" t="s">
        <v>59</v>
      </c>
      <c r="AE3" s="18" t="s">
        <v>59</v>
      </c>
      <c r="AF3" s="19" t="s">
        <v>59</v>
      </c>
      <c r="AG3" s="18" t="s">
        <v>59</v>
      </c>
      <c r="AH3" s="19" t="s">
        <v>59</v>
      </c>
    </row>
    <row r="4" spans="1:34" x14ac:dyDescent="0.25">
      <c r="A4">
        <v>1058</v>
      </c>
      <c r="B4" t="s">
        <v>13</v>
      </c>
      <c r="C4" s="18" t="s">
        <v>59</v>
      </c>
      <c r="D4" s="19" t="s">
        <v>59</v>
      </c>
      <c r="E4" s="18" t="s">
        <v>59</v>
      </c>
      <c r="F4" s="19" t="s">
        <v>59</v>
      </c>
      <c r="G4" s="18" t="s">
        <v>59</v>
      </c>
      <c r="H4" s="19" t="s">
        <v>59</v>
      </c>
      <c r="I4" s="18" t="s">
        <v>59</v>
      </c>
      <c r="J4" s="19" t="s">
        <v>59</v>
      </c>
      <c r="K4" s="18" t="s">
        <v>59</v>
      </c>
      <c r="L4" s="19" t="s">
        <v>59</v>
      </c>
      <c r="M4" s="18" t="s">
        <v>59</v>
      </c>
      <c r="N4" s="19" t="s">
        <v>59</v>
      </c>
      <c r="O4" s="18">
        <v>0.83333333333333337</v>
      </c>
      <c r="P4" s="19">
        <v>12</v>
      </c>
      <c r="Q4" s="18">
        <v>0.82352941176470584</v>
      </c>
      <c r="R4" s="19">
        <v>17</v>
      </c>
      <c r="S4" s="18" t="s">
        <v>59</v>
      </c>
      <c r="T4" s="19" t="s">
        <v>59</v>
      </c>
      <c r="U4" s="19" t="s">
        <v>59</v>
      </c>
      <c r="V4" s="19" t="s">
        <v>59</v>
      </c>
      <c r="W4" s="19" t="s">
        <v>59</v>
      </c>
      <c r="X4" s="19" t="s">
        <v>59</v>
      </c>
      <c r="Y4" s="19" t="s">
        <v>59</v>
      </c>
      <c r="Z4" s="19" t="s">
        <v>59</v>
      </c>
      <c r="AA4" s="19" t="s">
        <v>59</v>
      </c>
      <c r="AB4" s="19" t="s">
        <v>59</v>
      </c>
      <c r="AC4" s="18" t="s">
        <v>59</v>
      </c>
      <c r="AD4" s="19" t="s">
        <v>59</v>
      </c>
      <c r="AE4" s="18">
        <v>0.88888888888888884</v>
      </c>
      <c r="AF4" s="19">
        <v>18</v>
      </c>
      <c r="AG4" s="18" t="s">
        <v>59</v>
      </c>
      <c r="AH4" s="19" t="s">
        <v>59</v>
      </c>
    </row>
    <row r="5" spans="1:34" x14ac:dyDescent="0.25">
      <c r="A5">
        <v>1063</v>
      </c>
      <c r="B5" t="s">
        <v>14</v>
      </c>
      <c r="C5" s="18" t="s">
        <v>59</v>
      </c>
      <c r="D5" s="19" t="s">
        <v>59</v>
      </c>
      <c r="E5" s="18" t="s">
        <v>59</v>
      </c>
      <c r="F5" s="19" t="s">
        <v>59</v>
      </c>
      <c r="G5" s="18" t="s">
        <v>59</v>
      </c>
      <c r="H5" s="19" t="s">
        <v>59</v>
      </c>
      <c r="I5" s="18">
        <v>1</v>
      </c>
      <c r="J5" s="19">
        <v>10</v>
      </c>
      <c r="K5" s="18">
        <v>0.76923076923076927</v>
      </c>
      <c r="L5" s="19">
        <v>13</v>
      </c>
      <c r="M5" s="18" t="s">
        <v>59</v>
      </c>
      <c r="N5" s="19" t="s">
        <v>59</v>
      </c>
      <c r="O5" s="18">
        <v>0.92307692307692313</v>
      </c>
      <c r="P5" s="19">
        <v>26</v>
      </c>
      <c r="Q5" s="18" t="s">
        <v>59</v>
      </c>
      <c r="R5" s="19" t="s">
        <v>59</v>
      </c>
      <c r="S5" s="18" t="s">
        <v>59</v>
      </c>
      <c r="T5" s="19" t="s">
        <v>59</v>
      </c>
      <c r="U5" s="19" t="s">
        <v>59</v>
      </c>
      <c r="V5" s="19" t="s">
        <v>59</v>
      </c>
      <c r="W5" s="19" t="s">
        <v>59</v>
      </c>
      <c r="X5" s="19" t="s">
        <v>59</v>
      </c>
      <c r="Y5" s="19" t="s">
        <v>59</v>
      </c>
      <c r="Z5" s="19" t="s">
        <v>59</v>
      </c>
      <c r="AA5" s="19" t="s">
        <v>59</v>
      </c>
      <c r="AB5" s="19" t="s">
        <v>59</v>
      </c>
      <c r="AC5" s="18" t="s">
        <v>59</v>
      </c>
      <c r="AD5" s="19" t="s">
        <v>59</v>
      </c>
      <c r="AE5" s="18">
        <v>0.93333333333333335</v>
      </c>
      <c r="AF5" s="19">
        <v>15</v>
      </c>
      <c r="AG5" s="18" t="s">
        <v>59</v>
      </c>
      <c r="AH5" s="19" t="s">
        <v>59</v>
      </c>
    </row>
    <row r="6" spans="1:34" x14ac:dyDescent="0.25">
      <c r="A6">
        <v>1102</v>
      </c>
      <c r="B6" t="s">
        <v>15</v>
      </c>
      <c r="C6" s="18">
        <v>0.9285714285714286</v>
      </c>
      <c r="D6" s="19">
        <v>14</v>
      </c>
      <c r="E6" s="18">
        <v>0.9285714285714286</v>
      </c>
      <c r="F6" s="19">
        <v>14</v>
      </c>
      <c r="G6" s="18" t="s">
        <v>59</v>
      </c>
      <c r="H6" s="19" t="s">
        <v>59</v>
      </c>
      <c r="I6" s="18">
        <v>0.8571428571428571</v>
      </c>
      <c r="J6" s="19">
        <v>14</v>
      </c>
      <c r="K6" s="18" t="s">
        <v>59</v>
      </c>
      <c r="L6" s="19" t="s">
        <v>59</v>
      </c>
      <c r="M6" s="18" t="s">
        <v>59</v>
      </c>
      <c r="N6" s="19" t="s">
        <v>59</v>
      </c>
      <c r="O6" s="18">
        <v>0.94736842105263153</v>
      </c>
      <c r="P6" s="19">
        <v>19</v>
      </c>
      <c r="Q6" s="18">
        <v>0.93333333333333335</v>
      </c>
      <c r="R6" s="19">
        <v>15</v>
      </c>
      <c r="S6" s="18" t="s">
        <v>59</v>
      </c>
      <c r="T6" s="19" t="s">
        <v>59</v>
      </c>
      <c r="U6" s="19" t="s">
        <v>59</v>
      </c>
      <c r="V6" s="19" t="s">
        <v>59</v>
      </c>
      <c r="W6" s="19" t="s">
        <v>59</v>
      </c>
      <c r="X6" s="19" t="s">
        <v>59</v>
      </c>
      <c r="Y6" s="19" t="s">
        <v>59</v>
      </c>
      <c r="Z6" s="19" t="s">
        <v>59</v>
      </c>
      <c r="AA6" s="19" t="s">
        <v>59</v>
      </c>
      <c r="AB6" s="19" t="s">
        <v>59</v>
      </c>
      <c r="AC6" s="18" t="s">
        <v>59</v>
      </c>
      <c r="AD6" s="19" t="s">
        <v>59</v>
      </c>
      <c r="AE6" s="18">
        <v>0.88</v>
      </c>
      <c r="AF6" s="19">
        <v>25</v>
      </c>
      <c r="AG6" s="18" t="s">
        <v>59</v>
      </c>
      <c r="AH6" s="19" t="s">
        <v>59</v>
      </c>
    </row>
    <row r="7" spans="1:34" x14ac:dyDescent="0.25">
      <c r="A7">
        <v>1121</v>
      </c>
      <c r="B7" t="s">
        <v>16</v>
      </c>
      <c r="C7" s="18" t="s">
        <v>59</v>
      </c>
      <c r="D7" s="19" t="s">
        <v>59</v>
      </c>
      <c r="E7" s="18" t="s">
        <v>59</v>
      </c>
      <c r="F7" s="19" t="s">
        <v>59</v>
      </c>
      <c r="G7" s="18" t="s">
        <v>59</v>
      </c>
      <c r="H7" s="19" t="s">
        <v>59</v>
      </c>
      <c r="I7" s="18" t="s">
        <v>59</v>
      </c>
      <c r="J7" s="19" t="s">
        <v>59</v>
      </c>
      <c r="K7" s="18" t="s">
        <v>59</v>
      </c>
      <c r="L7" s="19" t="s">
        <v>59</v>
      </c>
      <c r="M7" s="18" t="s">
        <v>59</v>
      </c>
      <c r="N7" s="19" t="s">
        <v>59</v>
      </c>
      <c r="O7" s="18">
        <v>0.8</v>
      </c>
      <c r="P7" s="19">
        <v>10</v>
      </c>
      <c r="Q7" s="18" t="s">
        <v>59</v>
      </c>
      <c r="R7" s="19" t="s">
        <v>59</v>
      </c>
      <c r="S7" s="18" t="s">
        <v>59</v>
      </c>
      <c r="T7" s="19" t="s">
        <v>59</v>
      </c>
      <c r="U7" s="19" t="s">
        <v>59</v>
      </c>
      <c r="V7" s="19" t="s">
        <v>59</v>
      </c>
      <c r="W7" s="19" t="s">
        <v>59</v>
      </c>
      <c r="X7" s="19" t="s">
        <v>59</v>
      </c>
      <c r="Y7" s="19" t="s">
        <v>59</v>
      </c>
      <c r="Z7" s="19" t="s">
        <v>59</v>
      </c>
      <c r="AA7" s="19" t="s">
        <v>59</v>
      </c>
      <c r="AB7" s="19" t="s">
        <v>59</v>
      </c>
      <c r="AC7" s="18" t="s">
        <v>59</v>
      </c>
      <c r="AD7" s="19" t="s">
        <v>59</v>
      </c>
      <c r="AE7" s="18">
        <v>0.91666666666666663</v>
      </c>
      <c r="AF7" s="19">
        <v>12</v>
      </c>
      <c r="AG7" s="18" t="s">
        <v>59</v>
      </c>
      <c r="AH7" s="19" t="s">
        <v>59</v>
      </c>
    </row>
    <row r="8" spans="1:34" x14ac:dyDescent="0.25">
      <c r="A8">
        <v>1146</v>
      </c>
      <c r="B8" t="s">
        <v>17</v>
      </c>
      <c r="C8" s="18" t="s">
        <v>59</v>
      </c>
      <c r="D8" s="19" t="s">
        <v>59</v>
      </c>
      <c r="E8" s="18" t="s">
        <v>59</v>
      </c>
      <c r="F8" s="19" t="s">
        <v>59</v>
      </c>
      <c r="G8" s="18" t="s">
        <v>59</v>
      </c>
      <c r="H8" s="19" t="s">
        <v>59</v>
      </c>
      <c r="I8" s="18" t="s">
        <v>59</v>
      </c>
      <c r="J8" s="19" t="s">
        <v>59</v>
      </c>
      <c r="K8" s="18" t="s">
        <v>59</v>
      </c>
      <c r="L8" s="19" t="s">
        <v>59</v>
      </c>
      <c r="M8" s="18" t="s">
        <v>59</v>
      </c>
      <c r="N8" s="19" t="s">
        <v>59</v>
      </c>
      <c r="O8" s="18">
        <v>0.95</v>
      </c>
      <c r="P8" s="19">
        <v>20</v>
      </c>
      <c r="Q8" s="18" t="s">
        <v>59</v>
      </c>
      <c r="R8" s="19" t="s">
        <v>59</v>
      </c>
      <c r="S8" s="18" t="s">
        <v>59</v>
      </c>
      <c r="T8" s="19" t="s">
        <v>59</v>
      </c>
      <c r="U8" s="19" t="s">
        <v>59</v>
      </c>
      <c r="V8" s="19" t="s">
        <v>59</v>
      </c>
      <c r="W8" s="19" t="s">
        <v>59</v>
      </c>
      <c r="X8" s="19" t="s">
        <v>59</v>
      </c>
      <c r="Y8" s="19" t="s">
        <v>59</v>
      </c>
      <c r="Z8" s="19" t="s">
        <v>59</v>
      </c>
      <c r="AA8" s="19" t="s">
        <v>59</v>
      </c>
      <c r="AB8" s="19" t="s">
        <v>59</v>
      </c>
      <c r="AC8" s="18" t="s">
        <v>59</v>
      </c>
      <c r="AD8" s="19" t="s">
        <v>59</v>
      </c>
      <c r="AE8" s="18">
        <v>1</v>
      </c>
      <c r="AF8" s="19">
        <v>14</v>
      </c>
      <c r="AG8" s="18" t="s">
        <v>59</v>
      </c>
      <c r="AH8" s="19" t="s">
        <v>59</v>
      </c>
    </row>
    <row r="9" spans="1:34" x14ac:dyDescent="0.25">
      <c r="A9">
        <v>1161</v>
      </c>
      <c r="B9" t="s">
        <v>18</v>
      </c>
      <c r="C9" s="18" t="s">
        <v>59</v>
      </c>
      <c r="D9" s="19" t="s">
        <v>59</v>
      </c>
      <c r="E9" s="18">
        <v>0.94117647058823528</v>
      </c>
      <c r="F9" s="19">
        <v>34</v>
      </c>
      <c r="G9" s="18">
        <v>0.84782608695652173</v>
      </c>
      <c r="H9" s="19">
        <v>46</v>
      </c>
      <c r="I9" s="18">
        <v>0.81578947368421051</v>
      </c>
      <c r="J9" s="19">
        <v>38</v>
      </c>
      <c r="K9" s="18">
        <v>1</v>
      </c>
      <c r="L9" s="19">
        <v>20</v>
      </c>
      <c r="M9" s="18" t="s">
        <v>59</v>
      </c>
      <c r="N9" s="19" t="s">
        <v>59</v>
      </c>
      <c r="O9" s="18">
        <v>0.88590604026845643</v>
      </c>
      <c r="P9" s="19">
        <v>149</v>
      </c>
      <c r="Q9" s="18">
        <v>1</v>
      </c>
      <c r="R9" s="19">
        <v>11</v>
      </c>
      <c r="S9" s="18">
        <v>0.84666666666666668</v>
      </c>
      <c r="T9" s="19">
        <v>150</v>
      </c>
      <c r="U9" s="19" t="s">
        <v>59</v>
      </c>
      <c r="V9" s="19" t="s">
        <v>59</v>
      </c>
      <c r="W9" s="19" t="s">
        <v>59</v>
      </c>
      <c r="X9" s="19" t="s">
        <v>59</v>
      </c>
      <c r="Y9" s="19" t="s">
        <v>59</v>
      </c>
      <c r="Z9" s="19" t="s">
        <v>59</v>
      </c>
      <c r="AA9" s="19" t="s">
        <v>59</v>
      </c>
      <c r="AB9" s="19" t="s">
        <v>59</v>
      </c>
      <c r="AC9" s="18" t="s">
        <v>59</v>
      </c>
      <c r="AD9" s="19" t="s">
        <v>59</v>
      </c>
      <c r="AE9" s="18">
        <v>0.89677419354838706</v>
      </c>
      <c r="AF9" s="19">
        <v>155</v>
      </c>
      <c r="AG9" s="18">
        <v>1</v>
      </c>
      <c r="AH9" s="19">
        <v>18</v>
      </c>
    </row>
    <row r="10" spans="1:34" x14ac:dyDescent="0.25">
      <c r="A10">
        <v>1198</v>
      </c>
      <c r="B10" t="s">
        <v>19</v>
      </c>
      <c r="C10" s="18" t="s">
        <v>59</v>
      </c>
      <c r="D10" s="19" t="s">
        <v>59</v>
      </c>
      <c r="E10" s="18">
        <v>0.90476190476190477</v>
      </c>
      <c r="F10" s="19">
        <v>21</v>
      </c>
      <c r="G10" s="18">
        <v>0.88888888888888884</v>
      </c>
      <c r="H10" s="19">
        <v>18</v>
      </c>
      <c r="I10" s="18">
        <v>0.63636363636363635</v>
      </c>
      <c r="J10" s="19">
        <v>11</v>
      </c>
      <c r="K10" s="18" t="s">
        <v>59</v>
      </c>
      <c r="L10" s="19" t="s">
        <v>59</v>
      </c>
      <c r="M10" s="18">
        <v>1</v>
      </c>
      <c r="N10" s="19">
        <v>14</v>
      </c>
      <c r="O10" s="18">
        <v>0.91111111111111109</v>
      </c>
      <c r="P10" s="19">
        <v>90</v>
      </c>
      <c r="Q10" s="18">
        <v>1</v>
      </c>
      <c r="R10" s="19">
        <v>11</v>
      </c>
      <c r="S10" s="18">
        <v>0.9285714285714286</v>
      </c>
      <c r="T10" s="19">
        <v>14</v>
      </c>
      <c r="U10" s="19" t="s">
        <v>59</v>
      </c>
      <c r="V10" s="19" t="s">
        <v>59</v>
      </c>
      <c r="W10" s="19" t="s">
        <v>59</v>
      </c>
      <c r="X10" s="19" t="s">
        <v>59</v>
      </c>
      <c r="Y10" s="19" t="s">
        <v>59</v>
      </c>
      <c r="Z10" s="19" t="s">
        <v>59</v>
      </c>
      <c r="AA10" s="19" t="s">
        <v>59</v>
      </c>
      <c r="AB10" s="19" t="s">
        <v>59</v>
      </c>
      <c r="AC10" s="18">
        <v>1</v>
      </c>
      <c r="AD10" s="19">
        <v>13</v>
      </c>
      <c r="AE10" s="18">
        <v>0.98305084745762716</v>
      </c>
      <c r="AF10" s="19">
        <v>59</v>
      </c>
      <c r="AG10" s="18" t="s">
        <v>59</v>
      </c>
      <c r="AH10" s="19" t="s">
        <v>59</v>
      </c>
    </row>
    <row r="11" spans="1:34" x14ac:dyDescent="0.25">
      <c r="A11">
        <v>1230</v>
      </c>
      <c r="B11" t="s">
        <v>20</v>
      </c>
      <c r="C11" s="18" t="s">
        <v>59</v>
      </c>
      <c r="D11" s="19" t="s">
        <v>59</v>
      </c>
      <c r="E11" s="18">
        <v>0.83333333333333337</v>
      </c>
      <c r="F11" s="19">
        <v>12</v>
      </c>
      <c r="G11" s="18" t="s">
        <v>59</v>
      </c>
      <c r="H11" s="19" t="s">
        <v>59</v>
      </c>
      <c r="I11" s="18" t="s">
        <v>59</v>
      </c>
      <c r="J11" s="19" t="s">
        <v>59</v>
      </c>
      <c r="K11" s="18" t="s">
        <v>59</v>
      </c>
      <c r="L11" s="19" t="s">
        <v>59</v>
      </c>
      <c r="M11" s="18" t="s">
        <v>59</v>
      </c>
      <c r="N11" s="19" t="s">
        <v>59</v>
      </c>
      <c r="O11" s="18">
        <v>0.97499999999999998</v>
      </c>
      <c r="P11" s="19">
        <v>40</v>
      </c>
      <c r="Q11" s="18" t="s">
        <v>59</v>
      </c>
      <c r="R11" s="19" t="s">
        <v>59</v>
      </c>
      <c r="S11" s="18">
        <v>1</v>
      </c>
      <c r="T11" s="19">
        <v>15</v>
      </c>
      <c r="U11" s="19" t="s">
        <v>59</v>
      </c>
      <c r="V11" s="19" t="s">
        <v>59</v>
      </c>
      <c r="W11" s="19" t="s">
        <v>59</v>
      </c>
      <c r="X11" s="19" t="s">
        <v>59</v>
      </c>
      <c r="Y11" s="19" t="s">
        <v>59</v>
      </c>
      <c r="Z11" s="19" t="s">
        <v>59</v>
      </c>
      <c r="AA11" s="19" t="s">
        <v>59</v>
      </c>
      <c r="AB11" s="19" t="s">
        <v>59</v>
      </c>
      <c r="AC11" s="18">
        <v>1</v>
      </c>
      <c r="AD11" s="19">
        <v>12</v>
      </c>
      <c r="AE11" s="18">
        <v>0.96875</v>
      </c>
      <c r="AF11" s="19">
        <v>32</v>
      </c>
      <c r="AG11" s="18" t="s">
        <v>59</v>
      </c>
      <c r="AH11" s="19" t="s">
        <v>59</v>
      </c>
    </row>
    <row r="12" spans="1:34" x14ac:dyDescent="0.25">
      <c r="A12">
        <v>1232</v>
      </c>
      <c r="B12" t="s">
        <v>21</v>
      </c>
      <c r="C12" s="18" t="s">
        <v>59</v>
      </c>
      <c r="D12" s="19" t="s">
        <v>59</v>
      </c>
      <c r="E12" s="18" t="s">
        <v>59</v>
      </c>
      <c r="F12" s="19" t="s">
        <v>59</v>
      </c>
      <c r="G12" s="18" t="s">
        <v>59</v>
      </c>
      <c r="H12" s="19" t="s">
        <v>59</v>
      </c>
      <c r="I12" s="18" t="s">
        <v>59</v>
      </c>
      <c r="J12" s="19" t="s">
        <v>59</v>
      </c>
      <c r="K12" s="18" t="s">
        <v>59</v>
      </c>
      <c r="L12" s="19" t="s">
        <v>59</v>
      </c>
      <c r="M12" s="18" t="s">
        <v>59</v>
      </c>
      <c r="N12" s="19" t="s">
        <v>59</v>
      </c>
      <c r="O12" s="18" t="s">
        <v>59</v>
      </c>
      <c r="P12" s="19" t="s">
        <v>59</v>
      </c>
      <c r="Q12" s="18" t="s">
        <v>59</v>
      </c>
      <c r="R12" s="19" t="s">
        <v>59</v>
      </c>
      <c r="S12" s="18" t="s">
        <v>59</v>
      </c>
      <c r="T12" s="19" t="s">
        <v>59</v>
      </c>
      <c r="U12" s="19" t="s">
        <v>59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  <c r="AA12" s="19" t="s">
        <v>59</v>
      </c>
      <c r="AB12" s="19" t="s">
        <v>59</v>
      </c>
      <c r="AC12" s="18" t="s">
        <v>59</v>
      </c>
      <c r="AD12" s="19" t="s">
        <v>59</v>
      </c>
      <c r="AE12" s="18" t="s">
        <v>59</v>
      </c>
      <c r="AF12" s="19" t="s">
        <v>59</v>
      </c>
      <c r="AG12" s="18" t="s">
        <v>59</v>
      </c>
      <c r="AH12" s="19" t="s">
        <v>59</v>
      </c>
    </row>
    <row r="13" spans="1:34" x14ac:dyDescent="0.25">
      <c r="A13">
        <v>1345</v>
      </c>
      <c r="B13" t="s">
        <v>22</v>
      </c>
      <c r="C13" s="18" t="s">
        <v>59</v>
      </c>
      <c r="D13" s="19" t="s">
        <v>59</v>
      </c>
      <c r="E13" s="18" t="s">
        <v>59</v>
      </c>
      <c r="F13" s="19" t="s">
        <v>59</v>
      </c>
      <c r="G13" s="18" t="s">
        <v>59</v>
      </c>
      <c r="H13" s="19" t="s">
        <v>59</v>
      </c>
      <c r="I13" s="18" t="s">
        <v>59</v>
      </c>
      <c r="J13" s="19" t="s">
        <v>59</v>
      </c>
      <c r="K13" s="18" t="s">
        <v>59</v>
      </c>
      <c r="L13" s="19" t="s">
        <v>59</v>
      </c>
      <c r="M13" s="18" t="s">
        <v>59</v>
      </c>
      <c r="N13" s="19" t="s">
        <v>59</v>
      </c>
      <c r="O13" s="18">
        <v>0.63636363636363635</v>
      </c>
      <c r="P13" s="19">
        <v>11</v>
      </c>
      <c r="Q13" s="18" t="s">
        <v>59</v>
      </c>
      <c r="R13" s="19" t="s">
        <v>59</v>
      </c>
      <c r="S13" s="18" t="s">
        <v>59</v>
      </c>
      <c r="T13" s="19" t="s">
        <v>59</v>
      </c>
      <c r="U13" s="19" t="s">
        <v>59</v>
      </c>
      <c r="V13" s="19" t="s">
        <v>59</v>
      </c>
      <c r="W13" s="19" t="s">
        <v>59</v>
      </c>
      <c r="X13" s="19" t="s">
        <v>59</v>
      </c>
      <c r="Y13" s="19" t="s">
        <v>59</v>
      </c>
      <c r="Z13" s="19" t="s">
        <v>59</v>
      </c>
      <c r="AA13" s="19" t="s">
        <v>59</v>
      </c>
      <c r="AB13" s="19" t="s">
        <v>59</v>
      </c>
      <c r="AC13" s="18" t="s">
        <v>59</v>
      </c>
      <c r="AD13" s="19" t="s">
        <v>59</v>
      </c>
      <c r="AE13" s="18" t="s">
        <v>59</v>
      </c>
      <c r="AF13" s="19" t="s">
        <v>59</v>
      </c>
      <c r="AG13" s="18" t="s">
        <v>59</v>
      </c>
      <c r="AH13" s="19" t="s">
        <v>59</v>
      </c>
    </row>
    <row r="14" spans="1:34" x14ac:dyDescent="0.25">
      <c r="A14">
        <v>1371</v>
      </c>
      <c r="B14" t="s">
        <v>23</v>
      </c>
      <c r="C14" s="18" t="s">
        <v>59</v>
      </c>
      <c r="D14" s="19" t="s">
        <v>59</v>
      </c>
      <c r="E14" s="18" t="s">
        <v>59</v>
      </c>
      <c r="F14" s="19" t="s">
        <v>59</v>
      </c>
      <c r="G14" s="18" t="s">
        <v>59</v>
      </c>
      <c r="H14" s="19" t="s">
        <v>59</v>
      </c>
      <c r="I14" s="18" t="s">
        <v>59</v>
      </c>
      <c r="J14" s="19" t="s">
        <v>59</v>
      </c>
      <c r="K14" s="18" t="s">
        <v>59</v>
      </c>
      <c r="L14" s="19" t="s">
        <v>59</v>
      </c>
      <c r="M14" s="18" t="s">
        <v>59</v>
      </c>
      <c r="N14" s="19" t="s">
        <v>59</v>
      </c>
      <c r="O14" s="18" t="s">
        <v>59</v>
      </c>
      <c r="P14" s="19" t="s">
        <v>59</v>
      </c>
      <c r="Q14" s="18" t="s">
        <v>59</v>
      </c>
      <c r="R14" s="19" t="s">
        <v>59</v>
      </c>
      <c r="S14" s="18" t="s">
        <v>59</v>
      </c>
      <c r="T14" s="19" t="s">
        <v>59</v>
      </c>
      <c r="U14" s="19" t="s">
        <v>59</v>
      </c>
      <c r="V14" s="19" t="s">
        <v>59</v>
      </c>
      <c r="W14" s="19" t="s">
        <v>59</v>
      </c>
      <c r="X14" s="19" t="s">
        <v>59</v>
      </c>
      <c r="Y14" s="19" t="s">
        <v>59</v>
      </c>
      <c r="Z14" s="19" t="s">
        <v>59</v>
      </c>
      <c r="AA14" s="19" t="s">
        <v>59</v>
      </c>
      <c r="AB14" s="19" t="s">
        <v>59</v>
      </c>
      <c r="AC14" s="18" t="s">
        <v>59</v>
      </c>
      <c r="AD14" s="19" t="s">
        <v>59</v>
      </c>
      <c r="AE14" s="18" t="s">
        <v>59</v>
      </c>
      <c r="AF14" s="19" t="s">
        <v>59</v>
      </c>
      <c r="AG14" s="18" t="s">
        <v>59</v>
      </c>
      <c r="AH14" s="19" t="s">
        <v>59</v>
      </c>
    </row>
    <row r="15" spans="1:34" x14ac:dyDescent="0.25">
      <c r="A15">
        <v>1401</v>
      </c>
      <c r="B15" t="s">
        <v>24</v>
      </c>
      <c r="C15" s="18" t="s">
        <v>59</v>
      </c>
      <c r="D15" s="19" t="s">
        <v>59</v>
      </c>
      <c r="E15" s="18" t="s">
        <v>59</v>
      </c>
      <c r="F15" s="19" t="s">
        <v>59</v>
      </c>
      <c r="G15" s="18" t="s">
        <v>59</v>
      </c>
      <c r="H15" s="19" t="s">
        <v>59</v>
      </c>
      <c r="I15" s="18" t="s">
        <v>59</v>
      </c>
      <c r="J15" s="19" t="s">
        <v>59</v>
      </c>
      <c r="K15" s="18" t="s">
        <v>59</v>
      </c>
      <c r="L15" s="19" t="s">
        <v>59</v>
      </c>
      <c r="M15" s="18" t="s">
        <v>59</v>
      </c>
      <c r="N15" s="19" t="s">
        <v>59</v>
      </c>
      <c r="O15" s="18">
        <v>0.82456140350877194</v>
      </c>
      <c r="P15" s="19">
        <v>57</v>
      </c>
      <c r="Q15" s="18" t="s">
        <v>59</v>
      </c>
      <c r="R15" s="19" t="s">
        <v>59</v>
      </c>
      <c r="S15" s="18">
        <v>0.91666666666666663</v>
      </c>
      <c r="T15" s="19">
        <v>24</v>
      </c>
      <c r="U15" s="19" t="s">
        <v>59</v>
      </c>
      <c r="V15" s="19" t="s">
        <v>59</v>
      </c>
      <c r="W15" s="19" t="s">
        <v>59</v>
      </c>
      <c r="X15" s="19" t="s">
        <v>59</v>
      </c>
      <c r="Y15" s="19" t="s">
        <v>59</v>
      </c>
      <c r="Z15" s="19" t="s">
        <v>59</v>
      </c>
      <c r="AA15" s="19" t="s">
        <v>59</v>
      </c>
      <c r="AB15" s="19" t="s">
        <v>59</v>
      </c>
      <c r="AC15" s="18" t="s">
        <v>59</v>
      </c>
      <c r="AD15" s="19" t="s">
        <v>59</v>
      </c>
      <c r="AE15" s="18">
        <v>0.90909090909090906</v>
      </c>
      <c r="AF15" s="19">
        <v>22</v>
      </c>
      <c r="AG15" s="18" t="s">
        <v>59</v>
      </c>
      <c r="AH15" s="19" t="s">
        <v>59</v>
      </c>
    </row>
    <row r="16" spans="1:34" x14ac:dyDescent="0.25">
      <c r="A16">
        <v>1408</v>
      </c>
      <c r="B16" t="s">
        <v>25</v>
      </c>
      <c r="C16" s="18" t="s">
        <v>59</v>
      </c>
      <c r="D16" s="19" t="s">
        <v>59</v>
      </c>
      <c r="E16" s="18" t="s">
        <v>59</v>
      </c>
      <c r="F16" s="19" t="s">
        <v>59</v>
      </c>
      <c r="G16" s="18" t="s">
        <v>59</v>
      </c>
      <c r="H16" s="19" t="s">
        <v>59</v>
      </c>
      <c r="I16" s="18" t="s">
        <v>59</v>
      </c>
      <c r="J16" s="19" t="s">
        <v>59</v>
      </c>
      <c r="K16" s="18" t="s">
        <v>59</v>
      </c>
      <c r="L16" s="19" t="s">
        <v>59</v>
      </c>
      <c r="M16" s="18" t="s">
        <v>59</v>
      </c>
      <c r="N16" s="19" t="s">
        <v>59</v>
      </c>
      <c r="O16" s="18">
        <v>0.87272727272727268</v>
      </c>
      <c r="P16" s="19">
        <v>55</v>
      </c>
      <c r="Q16" s="18" t="s">
        <v>59</v>
      </c>
      <c r="R16" s="19" t="s">
        <v>59</v>
      </c>
      <c r="S16" s="18" t="s">
        <v>59</v>
      </c>
      <c r="T16" s="19" t="s">
        <v>59</v>
      </c>
      <c r="U16" s="19" t="s">
        <v>59</v>
      </c>
      <c r="V16" s="19" t="s">
        <v>59</v>
      </c>
      <c r="W16" s="19" t="s">
        <v>59</v>
      </c>
      <c r="X16" s="19" t="s">
        <v>59</v>
      </c>
      <c r="Y16" s="19" t="s">
        <v>59</v>
      </c>
      <c r="Z16" s="19" t="s">
        <v>59</v>
      </c>
      <c r="AA16" s="19" t="s">
        <v>59</v>
      </c>
      <c r="AB16" s="19" t="s">
        <v>59</v>
      </c>
      <c r="AC16" s="18" t="s">
        <v>59</v>
      </c>
      <c r="AD16" s="19" t="s">
        <v>59</v>
      </c>
      <c r="AE16" s="18" t="s">
        <v>59</v>
      </c>
      <c r="AF16" s="19" t="s">
        <v>59</v>
      </c>
      <c r="AG16" s="18" t="s">
        <v>59</v>
      </c>
      <c r="AH16" s="19" t="s">
        <v>59</v>
      </c>
    </row>
    <row r="17" spans="1:34" x14ac:dyDescent="0.25">
      <c r="A17">
        <v>1449</v>
      </c>
      <c r="B17" t="s">
        <v>26</v>
      </c>
      <c r="C17" s="18" t="s">
        <v>59</v>
      </c>
      <c r="D17" s="19" t="s">
        <v>59</v>
      </c>
      <c r="E17" s="18" t="s">
        <v>59</v>
      </c>
      <c r="F17" s="19" t="s">
        <v>59</v>
      </c>
      <c r="G17" s="18" t="s">
        <v>59</v>
      </c>
      <c r="H17" s="19" t="s">
        <v>59</v>
      </c>
      <c r="I17" s="18" t="s">
        <v>59</v>
      </c>
      <c r="J17" s="19" t="s">
        <v>59</v>
      </c>
      <c r="K17" s="18" t="s">
        <v>59</v>
      </c>
      <c r="L17" s="19" t="s">
        <v>59</v>
      </c>
      <c r="M17" s="18" t="s">
        <v>59</v>
      </c>
      <c r="N17" s="19" t="s">
        <v>59</v>
      </c>
      <c r="O17" s="18">
        <v>0.91666666666666663</v>
      </c>
      <c r="P17" s="19">
        <v>12</v>
      </c>
      <c r="Q17" s="18" t="s">
        <v>59</v>
      </c>
      <c r="R17" s="19" t="s">
        <v>59</v>
      </c>
      <c r="S17" s="18" t="s">
        <v>59</v>
      </c>
      <c r="T17" s="19" t="s">
        <v>59</v>
      </c>
      <c r="U17" s="19" t="s">
        <v>59</v>
      </c>
      <c r="V17" s="19" t="s">
        <v>59</v>
      </c>
      <c r="W17" s="19" t="s">
        <v>59</v>
      </c>
      <c r="X17" s="19" t="s">
        <v>59</v>
      </c>
      <c r="Y17" s="19" t="s">
        <v>59</v>
      </c>
      <c r="Z17" s="19" t="s">
        <v>59</v>
      </c>
      <c r="AA17" s="19" t="s">
        <v>59</v>
      </c>
      <c r="AB17" s="19" t="s">
        <v>59</v>
      </c>
      <c r="AC17" s="18" t="s">
        <v>59</v>
      </c>
      <c r="AD17" s="19" t="s">
        <v>59</v>
      </c>
      <c r="AE17" s="18" t="s">
        <v>59</v>
      </c>
      <c r="AF17" s="19" t="s">
        <v>59</v>
      </c>
      <c r="AG17" s="18" t="s">
        <v>59</v>
      </c>
      <c r="AH17" s="19" t="s">
        <v>59</v>
      </c>
    </row>
    <row r="18" spans="1:34" x14ac:dyDescent="0.25">
      <c r="A18">
        <v>1454</v>
      </c>
      <c r="B18" t="s">
        <v>27</v>
      </c>
      <c r="C18" s="18" t="s">
        <v>59</v>
      </c>
      <c r="D18" s="19" t="s">
        <v>59</v>
      </c>
      <c r="E18" s="18" t="s">
        <v>59</v>
      </c>
      <c r="F18" s="19" t="s">
        <v>59</v>
      </c>
      <c r="G18" s="18" t="s">
        <v>59</v>
      </c>
      <c r="H18" s="19" t="s">
        <v>59</v>
      </c>
      <c r="I18" s="18" t="s">
        <v>59</v>
      </c>
      <c r="J18" s="19" t="s">
        <v>59</v>
      </c>
      <c r="K18" s="18" t="s">
        <v>59</v>
      </c>
      <c r="L18" s="19" t="s">
        <v>59</v>
      </c>
      <c r="M18" s="18" t="s">
        <v>59</v>
      </c>
      <c r="N18" s="19" t="s">
        <v>59</v>
      </c>
      <c r="O18" s="18">
        <v>0.7</v>
      </c>
      <c r="P18" s="19">
        <v>10</v>
      </c>
      <c r="Q18" s="18" t="s">
        <v>59</v>
      </c>
      <c r="R18" s="19" t="s">
        <v>59</v>
      </c>
      <c r="S18" s="18" t="s">
        <v>59</v>
      </c>
      <c r="T18" s="19" t="s">
        <v>59</v>
      </c>
      <c r="U18" s="19" t="s">
        <v>59</v>
      </c>
      <c r="V18" s="19" t="s">
        <v>59</v>
      </c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18" t="s">
        <v>59</v>
      </c>
      <c r="AD18" s="19" t="s">
        <v>59</v>
      </c>
      <c r="AE18" s="18" t="s">
        <v>59</v>
      </c>
      <c r="AF18" s="19" t="s">
        <v>59</v>
      </c>
      <c r="AG18" s="18" t="s">
        <v>59</v>
      </c>
      <c r="AH18" s="19" t="s">
        <v>59</v>
      </c>
    </row>
    <row r="19" spans="1:34" x14ac:dyDescent="0.25">
      <c r="A19">
        <v>1455</v>
      </c>
      <c r="B19" t="s">
        <v>28</v>
      </c>
      <c r="C19" s="18" t="s">
        <v>59</v>
      </c>
      <c r="D19" s="19" t="s">
        <v>59</v>
      </c>
      <c r="E19" s="18" t="s">
        <v>59</v>
      </c>
      <c r="F19" s="19" t="s">
        <v>59</v>
      </c>
      <c r="G19" s="18" t="s">
        <v>59</v>
      </c>
      <c r="H19" s="19" t="s">
        <v>59</v>
      </c>
      <c r="I19" s="18" t="s">
        <v>59</v>
      </c>
      <c r="J19" s="19" t="s">
        <v>59</v>
      </c>
      <c r="K19" s="18" t="s">
        <v>59</v>
      </c>
      <c r="L19" s="19" t="s">
        <v>59</v>
      </c>
      <c r="M19" s="18" t="s">
        <v>59</v>
      </c>
      <c r="N19" s="19" t="s">
        <v>59</v>
      </c>
      <c r="O19" s="18" t="s">
        <v>59</v>
      </c>
      <c r="P19" s="19" t="s">
        <v>59</v>
      </c>
      <c r="Q19" s="18">
        <v>0.97142857142857142</v>
      </c>
      <c r="R19" s="19">
        <v>35</v>
      </c>
      <c r="S19" s="18" t="s">
        <v>59</v>
      </c>
      <c r="T19" s="19" t="s">
        <v>59</v>
      </c>
      <c r="U19" s="19" t="s">
        <v>59</v>
      </c>
      <c r="V19" s="19" t="s">
        <v>59</v>
      </c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18" t="s">
        <v>59</v>
      </c>
      <c r="AD19" s="19" t="s">
        <v>59</v>
      </c>
      <c r="AE19" s="18" t="s">
        <v>59</v>
      </c>
      <c r="AF19" s="19" t="s">
        <v>59</v>
      </c>
      <c r="AG19" s="18" t="s">
        <v>59</v>
      </c>
      <c r="AH19" s="19" t="s">
        <v>59</v>
      </c>
    </row>
    <row r="20" spans="1:34" x14ac:dyDescent="0.25">
      <c r="A20">
        <v>1459</v>
      </c>
      <c r="B20" t="s">
        <v>29</v>
      </c>
      <c r="C20" s="18" t="s">
        <v>59</v>
      </c>
      <c r="D20" s="19" t="s">
        <v>59</v>
      </c>
      <c r="E20" s="18">
        <v>0.9285714285714286</v>
      </c>
      <c r="F20" s="19">
        <v>14</v>
      </c>
      <c r="G20" s="18">
        <v>0.93333333333333335</v>
      </c>
      <c r="H20" s="19">
        <v>15</v>
      </c>
      <c r="I20" s="18" t="s">
        <v>59</v>
      </c>
      <c r="J20" s="19" t="s">
        <v>59</v>
      </c>
      <c r="K20" s="18">
        <v>0.76923076923076927</v>
      </c>
      <c r="L20" s="19">
        <v>13</v>
      </c>
      <c r="M20" s="18">
        <v>1</v>
      </c>
      <c r="N20" s="19">
        <v>23</v>
      </c>
      <c r="O20" s="18">
        <v>0.96470588235294119</v>
      </c>
      <c r="P20" s="19">
        <v>170</v>
      </c>
      <c r="Q20" s="18">
        <v>0.875</v>
      </c>
      <c r="R20" s="19">
        <v>16</v>
      </c>
      <c r="S20" s="18">
        <v>0.96666666666666667</v>
      </c>
      <c r="T20" s="19">
        <v>30</v>
      </c>
      <c r="U20" s="19" t="s">
        <v>59</v>
      </c>
      <c r="V20" s="19" t="s">
        <v>59</v>
      </c>
      <c r="W20" s="19" t="s">
        <v>59</v>
      </c>
      <c r="X20" s="19" t="s">
        <v>59</v>
      </c>
      <c r="Y20" s="19" t="s">
        <v>59</v>
      </c>
      <c r="Z20" s="19" t="s">
        <v>59</v>
      </c>
      <c r="AA20" s="19" t="s">
        <v>59</v>
      </c>
      <c r="AB20" s="19" t="s">
        <v>59</v>
      </c>
      <c r="AC20" s="18" t="s">
        <v>59</v>
      </c>
      <c r="AD20" s="19" t="s">
        <v>59</v>
      </c>
      <c r="AE20" s="18">
        <v>0.9731182795698925</v>
      </c>
      <c r="AF20" s="19">
        <v>186</v>
      </c>
      <c r="AG20" s="18">
        <v>0.91666666666666663</v>
      </c>
      <c r="AH20" s="19">
        <v>12</v>
      </c>
    </row>
    <row r="21" spans="1:34" x14ac:dyDescent="0.25">
      <c r="A21">
        <v>1466</v>
      </c>
      <c r="B21" t="s">
        <v>30</v>
      </c>
      <c r="C21" s="18">
        <v>0.96</v>
      </c>
      <c r="D21" s="19">
        <v>25</v>
      </c>
      <c r="E21" s="18">
        <v>0.90322580645161288</v>
      </c>
      <c r="F21" s="19">
        <v>31</v>
      </c>
      <c r="G21" s="18">
        <v>0.90909090909090906</v>
      </c>
      <c r="H21" s="19">
        <v>33</v>
      </c>
      <c r="I21" s="18">
        <v>0.96296296296296291</v>
      </c>
      <c r="J21" s="19">
        <v>27</v>
      </c>
      <c r="K21" s="18">
        <v>0.8928571428571429</v>
      </c>
      <c r="L21" s="19">
        <v>28</v>
      </c>
      <c r="M21" s="18">
        <v>0.9285714285714286</v>
      </c>
      <c r="N21" s="19">
        <v>42</v>
      </c>
      <c r="O21" s="18">
        <v>0.96256684491978606</v>
      </c>
      <c r="P21" s="19">
        <v>187</v>
      </c>
      <c r="Q21" s="18">
        <v>0.97142857142857142</v>
      </c>
      <c r="R21" s="19">
        <v>35</v>
      </c>
      <c r="S21" s="18">
        <v>0.91428571428571426</v>
      </c>
      <c r="T21" s="19">
        <v>35</v>
      </c>
      <c r="U21" s="19" t="s">
        <v>59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  <c r="AA21" s="19" t="s">
        <v>59</v>
      </c>
      <c r="AB21" s="19" t="s">
        <v>59</v>
      </c>
      <c r="AC21" s="18">
        <v>0.85</v>
      </c>
      <c r="AD21" s="19">
        <v>20</v>
      </c>
      <c r="AE21" s="18">
        <v>0.95454545454545459</v>
      </c>
      <c r="AF21" s="19">
        <v>44</v>
      </c>
      <c r="AG21" s="18">
        <v>0.9375</v>
      </c>
      <c r="AH21" s="19">
        <v>16</v>
      </c>
    </row>
    <row r="22" spans="1:34" x14ac:dyDescent="0.25">
      <c r="A22" s="1">
        <v>1469</v>
      </c>
      <c r="B22" t="s">
        <v>31</v>
      </c>
      <c r="C22" s="18" t="s">
        <v>59</v>
      </c>
      <c r="D22" s="19" t="s">
        <v>59</v>
      </c>
      <c r="E22" s="18" t="s">
        <v>59</v>
      </c>
      <c r="F22" s="19" t="s">
        <v>59</v>
      </c>
      <c r="G22" s="18" t="s">
        <v>59</v>
      </c>
      <c r="H22" s="19" t="s">
        <v>59</v>
      </c>
      <c r="I22" s="18" t="s">
        <v>59</v>
      </c>
      <c r="J22" s="19" t="s">
        <v>59</v>
      </c>
      <c r="K22" s="18" t="s">
        <v>59</v>
      </c>
      <c r="L22" s="19" t="s">
        <v>59</v>
      </c>
      <c r="M22" s="18" t="s">
        <v>59</v>
      </c>
      <c r="N22" s="19" t="s">
        <v>59</v>
      </c>
      <c r="O22" s="18">
        <v>0.91666666666666663</v>
      </c>
      <c r="P22" s="19">
        <v>12</v>
      </c>
      <c r="Q22" s="18" t="s">
        <v>59</v>
      </c>
      <c r="R22" s="19" t="s">
        <v>59</v>
      </c>
      <c r="S22" s="18" t="s">
        <v>59</v>
      </c>
      <c r="T22" s="19" t="s">
        <v>59</v>
      </c>
      <c r="U22" s="19" t="s">
        <v>59</v>
      </c>
      <c r="V22" s="19" t="s">
        <v>59</v>
      </c>
      <c r="W22" s="19" t="s">
        <v>59</v>
      </c>
      <c r="X22" s="19" t="s">
        <v>59</v>
      </c>
      <c r="Y22" s="19" t="s">
        <v>59</v>
      </c>
      <c r="Z22" s="19" t="s">
        <v>59</v>
      </c>
      <c r="AA22" s="19" t="s">
        <v>59</v>
      </c>
      <c r="AB22" s="19" t="s">
        <v>59</v>
      </c>
      <c r="AC22" s="18" t="s">
        <v>59</v>
      </c>
      <c r="AD22" s="19" t="s">
        <v>59</v>
      </c>
      <c r="AE22" s="18" t="s">
        <v>59</v>
      </c>
      <c r="AF22" s="19" t="s">
        <v>59</v>
      </c>
      <c r="AG22" s="18" t="s">
        <v>59</v>
      </c>
      <c r="AH22" s="19" t="s">
        <v>59</v>
      </c>
    </row>
    <row r="23" spans="1:34" x14ac:dyDescent="0.25">
      <c r="A23">
        <v>1660</v>
      </c>
      <c r="B23" t="s">
        <v>32</v>
      </c>
      <c r="C23" s="18" t="s">
        <v>59</v>
      </c>
      <c r="D23" s="19" t="s">
        <v>59</v>
      </c>
      <c r="E23" s="18" t="s">
        <v>59</v>
      </c>
      <c r="F23" s="19" t="s">
        <v>59</v>
      </c>
      <c r="G23" s="18">
        <v>0.72222222222222221</v>
      </c>
      <c r="H23" s="19">
        <v>18</v>
      </c>
      <c r="I23" s="18">
        <v>0.90909090909090906</v>
      </c>
      <c r="J23" s="19">
        <v>11</v>
      </c>
      <c r="K23" s="18" t="s">
        <v>59</v>
      </c>
      <c r="L23" s="19" t="s">
        <v>59</v>
      </c>
      <c r="M23" s="18" t="s">
        <v>59</v>
      </c>
      <c r="N23" s="19" t="s">
        <v>59</v>
      </c>
      <c r="O23" s="18">
        <v>0.86363636363636365</v>
      </c>
      <c r="P23" s="19">
        <v>44</v>
      </c>
      <c r="Q23" s="18" t="s">
        <v>59</v>
      </c>
      <c r="R23" s="19" t="s">
        <v>59</v>
      </c>
      <c r="S23" s="18">
        <v>0.81818181818181823</v>
      </c>
      <c r="T23" s="19">
        <v>66</v>
      </c>
      <c r="U23" s="19" t="s">
        <v>59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  <c r="AA23" s="19" t="s">
        <v>59</v>
      </c>
      <c r="AB23" s="19" t="s">
        <v>59</v>
      </c>
      <c r="AC23" s="18" t="s">
        <v>59</v>
      </c>
      <c r="AD23" s="19" t="s">
        <v>59</v>
      </c>
      <c r="AE23" s="18">
        <v>0.88095238095238093</v>
      </c>
      <c r="AF23" s="19">
        <v>42</v>
      </c>
      <c r="AG23" s="18" t="s">
        <v>59</v>
      </c>
      <c r="AH23" s="19" t="s">
        <v>59</v>
      </c>
    </row>
    <row r="24" spans="1:34" x14ac:dyDescent="0.25">
      <c r="A24">
        <v>1720</v>
      </c>
      <c r="B24" t="s">
        <v>33</v>
      </c>
      <c r="C24" s="18" t="s">
        <v>59</v>
      </c>
      <c r="D24" s="19" t="s">
        <v>59</v>
      </c>
      <c r="E24" s="18" t="s">
        <v>59</v>
      </c>
      <c r="F24" s="19" t="s">
        <v>59</v>
      </c>
      <c r="G24" s="18" t="s">
        <v>59</v>
      </c>
      <c r="H24" s="19" t="s">
        <v>59</v>
      </c>
      <c r="I24" s="18" t="s">
        <v>59</v>
      </c>
      <c r="J24" s="19" t="s">
        <v>59</v>
      </c>
      <c r="K24" s="18" t="s">
        <v>59</v>
      </c>
      <c r="L24" s="19" t="s">
        <v>59</v>
      </c>
      <c r="M24" s="18" t="s">
        <v>59</v>
      </c>
      <c r="N24" s="19" t="s">
        <v>59</v>
      </c>
      <c r="O24" s="18">
        <v>0.86956521739130432</v>
      </c>
      <c r="P24" s="19">
        <v>23</v>
      </c>
      <c r="Q24" s="18" t="s">
        <v>59</v>
      </c>
      <c r="R24" s="19" t="s">
        <v>59</v>
      </c>
      <c r="S24" s="18" t="s">
        <v>59</v>
      </c>
      <c r="T24" s="19" t="s">
        <v>59</v>
      </c>
      <c r="U24" s="19" t="s">
        <v>59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  <c r="AA24" s="19" t="s">
        <v>59</v>
      </c>
      <c r="AB24" s="19" t="s">
        <v>59</v>
      </c>
      <c r="AC24" s="18" t="s">
        <v>59</v>
      </c>
      <c r="AD24" s="19" t="s">
        <v>59</v>
      </c>
      <c r="AE24" s="18" t="s">
        <v>59</v>
      </c>
      <c r="AF24" s="19" t="s">
        <v>59</v>
      </c>
      <c r="AG24" s="18" t="s">
        <v>59</v>
      </c>
      <c r="AH24" s="19" t="s">
        <v>59</v>
      </c>
    </row>
    <row r="25" spans="1:34" x14ac:dyDescent="0.25">
      <c r="A25">
        <v>1727</v>
      </c>
      <c r="B25" t="s">
        <v>34</v>
      </c>
      <c r="C25" s="18" t="s">
        <v>59</v>
      </c>
      <c r="D25" s="19" t="s">
        <v>59</v>
      </c>
      <c r="E25" s="18" t="s">
        <v>59</v>
      </c>
      <c r="F25" s="19" t="s">
        <v>59</v>
      </c>
      <c r="G25" s="18" t="s">
        <v>59</v>
      </c>
      <c r="H25" s="19" t="s">
        <v>59</v>
      </c>
      <c r="I25" s="18" t="s">
        <v>59</v>
      </c>
      <c r="J25" s="19" t="s">
        <v>59</v>
      </c>
      <c r="K25" s="18" t="s">
        <v>59</v>
      </c>
      <c r="L25" s="19" t="s">
        <v>59</v>
      </c>
      <c r="M25" s="18" t="s">
        <v>59</v>
      </c>
      <c r="N25" s="19" t="s">
        <v>59</v>
      </c>
      <c r="O25" s="18" t="s">
        <v>59</v>
      </c>
      <c r="P25" s="19" t="s">
        <v>59</v>
      </c>
      <c r="Q25" s="18" t="s">
        <v>59</v>
      </c>
      <c r="R25" s="19" t="s">
        <v>59</v>
      </c>
      <c r="S25" s="18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 t="s">
        <v>59</v>
      </c>
      <c r="Y25" s="19" t="s">
        <v>59</v>
      </c>
      <c r="Z25" s="19" t="s">
        <v>59</v>
      </c>
      <c r="AA25" s="19" t="s">
        <v>59</v>
      </c>
      <c r="AB25" s="19" t="s">
        <v>59</v>
      </c>
      <c r="AC25" s="18" t="s">
        <v>59</v>
      </c>
      <c r="AD25" s="19" t="s">
        <v>59</v>
      </c>
      <c r="AE25" s="18" t="s">
        <v>59</v>
      </c>
      <c r="AF25" s="19" t="s">
        <v>59</v>
      </c>
      <c r="AG25" s="18" t="s">
        <v>59</v>
      </c>
      <c r="AH25" s="19" t="s">
        <v>59</v>
      </c>
    </row>
    <row r="26" spans="1:34" x14ac:dyDescent="0.25">
      <c r="A26">
        <v>1801</v>
      </c>
      <c r="B26" t="s">
        <v>35</v>
      </c>
      <c r="C26" s="18" t="s">
        <v>59</v>
      </c>
      <c r="D26" s="19" t="s">
        <v>59</v>
      </c>
      <c r="E26" s="18">
        <v>0.98</v>
      </c>
      <c r="F26" s="19">
        <v>50</v>
      </c>
      <c r="G26" s="18">
        <v>0.88636363636363635</v>
      </c>
      <c r="H26" s="19">
        <v>44</v>
      </c>
      <c r="I26" s="18">
        <v>0.92105263157894735</v>
      </c>
      <c r="J26" s="19">
        <v>38</v>
      </c>
      <c r="K26" s="18">
        <v>0.97674418604651159</v>
      </c>
      <c r="L26" s="19">
        <v>43</v>
      </c>
      <c r="M26" s="18" t="s">
        <v>59</v>
      </c>
      <c r="N26" s="19" t="s">
        <v>59</v>
      </c>
      <c r="O26" s="18">
        <v>0.95209580838323349</v>
      </c>
      <c r="P26" s="19">
        <v>167</v>
      </c>
      <c r="Q26" s="18" t="s">
        <v>59</v>
      </c>
      <c r="R26" s="19" t="s">
        <v>59</v>
      </c>
      <c r="S26" s="18">
        <v>0.94140625</v>
      </c>
      <c r="T26" s="19">
        <v>256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  <c r="AA26" s="19" t="s">
        <v>59</v>
      </c>
      <c r="AB26" s="19" t="s">
        <v>59</v>
      </c>
      <c r="AC26" s="18" t="s">
        <v>59</v>
      </c>
      <c r="AD26" s="19" t="s">
        <v>59</v>
      </c>
      <c r="AE26" s="18">
        <v>0.94047619047619047</v>
      </c>
      <c r="AF26" s="19">
        <v>84</v>
      </c>
      <c r="AG26" s="18">
        <v>0.92</v>
      </c>
      <c r="AH26" s="19">
        <v>25</v>
      </c>
    </row>
    <row r="27" spans="1:34" x14ac:dyDescent="0.25">
      <c r="A27">
        <v>1803</v>
      </c>
      <c r="B27" t="s">
        <v>36</v>
      </c>
      <c r="C27" s="18" t="s">
        <v>59</v>
      </c>
      <c r="D27" s="19" t="s">
        <v>59</v>
      </c>
      <c r="E27" s="18" t="s">
        <v>59</v>
      </c>
      <c r="F27" s="19" t="s">
        <v>59</v>
      </c>
      <c r="G27" s="18" t="s">
        <v>59</v>
      </c>
      <c r="H27" s="19" t="s">
        <v>59</v>
      </c>
      <c r="I27" s="18" t="s">
        <v>59</v>
      </c>
      <c r="J27" s="19" t="s">
        <v>59</v>
      </c>
      <c r="K27" s="18" t="s">
        <v>59</v>
      </c>
      <c r="L27" s="19" t="s">
        <v>59</v>
      </c>
      <c r="M27" s="18" t="s">
        <v>59</v>
      </c>
      <c r="N27" s="19" t="s">
        <v>59</v>
      </c>
      <c r="O27" s="18">
        <v>0.95918367346938771</v>
      </c>
      <c r="P27" s="19">
        <v>49</v>
      </c>
      <c r="Q27" s="18" t="s">
        <v>59</v>
      </c>
      <c r="R27" s="19" t="s">
        <v>59</v>
      </c>
      <c r="S27" s="18" t="s">
        <v>59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  <c r="AA27" s="19" t="s">
        <v>59</v>
      </c>
      <c r="AB27" s="19" t="s">
        <v>59</v>
      </c>
      <c r="AC27" s="18" t="s">
        <v>59</v>
      </c>
      <c r="AD27" s="19" t="s">
        <v>59</v>
      </c>
      <c r="AE27" s="18" t="s">
        <v>59</v>
      </c>
      <c r="AF27" s="19" t="s">
        <v>59</v>
      </c>
      <c r="AG27" s="18" t="s">
        <v>59</v>
      </c>
      <c r="AH27" s="19" t="s">
        <v>59</v>
      </c>
    </row>
    <row r="28" spans="1:34" x14ac:dyDescent="0.25">
      <c r="A28">
        <v>1804</v>
      </c>
      <c r="B28" t="s">
        <v>37</v>
      </c>
      <c r="C28" s="18">
        <v>0.90909090909090906</v>
      </c>
      <c r="D28" s="19">
        <v>11</v>
      </c>
      <c r="E28" s="18">
        <v>0.8571428571428571</v>
      </c>
      <c r="F28" s="19">
        <v>14</v>
      </c>
      <c r="G28" s="18">
        <v>0.90476190476190477</v>
      </c>
      <c r="H28" s="19">
        <v>21</v>
      </c>
      <c r="I28" s="18">
        <v>0.8</v>
      </c>
      <c r="J28" s="19">
        <v>20</v>
      </c>
      <c r="K28" s="18">
        <v>0.95454545454545459</v>
      </c>
      <c r="L28" s="19">
        <v>22</v>
      </c>
      <c r="M28" s="18">
        <v>0.95238095238095233</v>
      </c>
      <c r="N28" s="19">
        <v>21</v>
      </c>
      <c r="O28" s="18">
        <v>0.9273356401384083</v>
      </c>
      <c r="P28" s="19">
        <v>289</v>
      </c>
      <c r="Q28" s="18">
        <v>0.88888888888888884</v>
      </c>
      <c r="R28" s="19">
        <v>18</v>
      </c>
      <c r="S28" s="18">
        <v>0.97468354430379744</v>
      </c>
      <c r="T28" s="19">
        <v>79</v>
      </c>
      <c r="U28" s="19" t="s">
        <v>59</v>
      </c>
      <c r="V28" s="19" t="s">
        <v>59</v>
      </c>
      <c r="W28" s="19" t="s">
        <v>59</v>
      </c>
      <c r="X28" s="19" t="s">
        <v>59</v>
      </c>
      <c r="Y28" s="19" t="s">
        <v>59</v>
      </c>
      <c r="Z28" s="19" t="s">
        <v>59</v>
      </c>
      <c r="AA28" s="19" t="s">
        <v>59</v>
      </c>
      <c r="AB28" s="19" t="s">
        <v>59</v>
      </c>
      <c r="AC28" s="18">
        <v>0.84615384615384615</v>
      </c>
      <c r="AD28" s="19">
        <v>13</v>
      </c>
      <c r="AE28" s="18">
        <v>0.92682926829268297</v>
      </c>
      <c r="AF28" s="19">
        <v>41</v>
      </c>
      <c r="AG28" s="18">
        <v>0.81818181818181823</v>
      </c>
      <c r="AH28" s="19">
        <v>11</v>
      </c>
    </row>
    <row r="29" spans="1:34" x14ac:dyDescent="0.25">
      <c r="A29">
        <v>1805</v>
      </c>
      <c r="B29" t="s">
        <v>171</v>
      </c>
      <c r="C29" s="18" t="s">
        <v>59</v>
      </c>
      <c r="D29" s="19" t="s">
        <v>59</v>
      </c>
      <c r="E29" s="18" t="s">
        <v>59</v>
      </c>
      <c r="F29" s="19" t="s">
        <v>59</v>
      </c>
      <c r="G29" s="18" t="s">
        <v>59</v>
      </c>
      <c r="H29" s="19" t="s">
        <v>59</v>
      </c>
      <c r="I29" s="18" t="s">
        <v>59</v>
      </c>
      <c r="J29" s="19" t="s">
        <v>59</v>
      </c>
      <c r="K29" s="18" t="s">
        <v>59</v>
      </c>
      <c r="L29" s="19" t="s">
        <v>59</v>
      </c>
      <c r="M29" s="18" t="s">
        <v>59</v>
      </c>
      <c r="N29" s="19" t="s">
        <v>59</v>
      </c>
      <c r="O29" s="18" t="s">
        <v>59</v>
      </c>
      <c r="P29" s="19" t="s">
        <v>59</v>
      </c>
      <c r="Q29" s="18" t="s">
        <v>59</v>
      </c>
      <c r="R29" s="19" t="s">
        <v>59</v>
      </c>
      <c r="S29" s="18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  <c r="AA29" s="19" t="s">
        <v>59</v>
      </c>
      <c r="AB29" s="19" t="s">
        <v>59</v>
      </c>
      <c r="AC29" s="18" t="s">
        <v>59</v>
      </c>
      <c r="AD29" s="19" t="s">
        <v>59</v>
      </c>
      <c r="AE29" s="18" t="s">
        <v>59</v>
      </c>
      <c r="AF29" s="19" t="s">
        <v>59</v>
      </c>
      <c r="AG29" s="18" t="s">
        <v>59</v>
      </c>
      <c r="AH29" s="19" t="s">
        <v>59</v>
      </c>
    </row>
    <row r="30" spans="1:34" x14ac:dyDescent="0.25">
      <c r="A30">
        <v>1809</v>
      </c>
      <c r="B30" t="s">
        <v>38</v>
      </c>
      <c r="C30" s="18" t="s">
        <v>59</v>
      </c>
      <c r="D30" s="19" t="s">
        <v>59</v>
      </c>
      <c r="E30" s="18" t="s">
        <v>59</v>
      </c>
      <c r="F30" s="19" t="s">
        <v>59</v>
      </c>
      <c r="G30" s="18" t="s">
        <v>59</v>
      </c>
      <c r="H30" s="19" t="s">
        <v>59</v>
      </c>
      <c r="I30" s="18" t="s">
        <v>59</v>
      </c>
      <c r="J30" s="19" t="s">
        <v>59</v>
      </c>
      <c r="K30" s="18" t="s">
        <v>59</v>
      </c>
      <c r="L30" s="19" t="s">
        <v>59</v>
      </c>
      <c r="M30" s="18" t="s">
        <v>59</v>
      </c>
      <c r="N30" s="19" t="s">
        <v>59</v>
      </c>
      <c r="O30" s="18">
        <v>0.94545454545454544</v>
      </c>
      <c r="P30" s="19">
        <v>55</v>
      </c>
      <c r="Q30" s="18" t="s">
        <v>59</v>
      </c>
      <c r="R30" s="19" t="s">
        <v>59</v>
      </c>
      <c r="S30" s="18" t="s">
        <v>59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  <c r="AA30" s="19" t="s">
        <v>59</v>
      </c>
      <c r="AB30" s="19" t="s">
        <v>59</v>
      </c>
      <c r="AC30" s="18" t="s">
        <v>59</v>
      </c>
      <c r="AD30" s="19" t="s">
        <v>59</v>
      </c>
      <c r="AE30" s="18" t="s">
        <v>59</v>
      </c>
      <c r="AF30" s="19" t="s">
        <v>59</v>
      </c>
      <c r="AG30" s="18" t="s">
        <v>59</v>
      </c>
      <c r="AH30" s="19" t="s">
        <v>59</v>
      </c>
    </row>
    <row r="31" spans="1:34" x14ac:dyDescent="0.25">
      <c r="A31">
        <v>1812</v>
      </c>
      <c r="B31" t="s">
        <v>39</v>
      </c>
      <c r="C31" s="18" t="s">
        <v>59</v>
      </c>
      <c r="D31" s="19" t="s">
        <v>59</v>
      </c>
      <c r="E31" s="18" t="s">
        <v>59</v>
      </c>
      <c r="F31" s="19" t="s">
        <v>59</v>
      </c>
      <c r="G31" s="18" t="s">
        <v>59</v>
      </c>
      <c r="H31" s="19" t="s">
        <v>59</v>
      </c>
      <c r="I31" s="18" t="s">
        <v>59</v>
      </c>
      <c r="J31" s="19" t="s">
        <v>59</v>
      </c>
      <c r="K31" s="18" t="s">
        <v>59</v>
      </c>
      <c r="L31" s="19" t="s">
        <v>59</v>
      </c>
      <c r="M31" s="18" t="s">
        <v>59</v>
      </c>
      <c r="N31" s="19" t="s">
        <v>59</v>
      </c>
      <c r="O31" s="18">
        <v>0.9494949494949495</v>
      </c>
      <c r="P31" s="19">
        <v>99</v>
      </c>
      <c r="Q31" s="18" t="s">
        <v>59</v>
      </c>
      <c r="R31" s="19" t="s">
        <v>59</v>
      </c>
      <c r="S31" s="18">
        <v>1</v>
      </c>
      <c r="T31" s="19">
        <v>12</v>
      </c>
      <c r="U31" s="19" t="s">
        <v>59</v>
      </c>
      <c r="V31" s="19" t="s">
        <v>59</v>
      </c>
      <c r="W31" s="19" t="s">
        <v>59</v>
      </c>
      <c r="X31" s="19" t="s">
        <v>59</v>
      </c>
      <c r="Y31" s="19" t="s">
        <v>59</v>
      </c>
      <c r="Z31" s="19" t="s">
        <v>59</v>
      </c>
      <c r="AA31" s="19" t="s">
        <v>59</v>
      </c>
      <c r="AB31" s="19" t="s">
        <v>59</v>
      </c>
      <c r="AC31" s="18" t="s">
        <v>59</v>
      </c>
      <c r="AD31" s="19" t="s">
        <v>59</v>
      </c>
      <c r="AE31" s="18" t="s">
        <v>59</v>
      </c>
      <c r="AF31" s="19" t="s">
        <v>59</v>
      </c>
      <c r="AG31" s="18" t="s">
        <v>59</v>
      </c>
      <c r="AH31" s="19" t="s">
        <v>59</v>
      </c>
    </row>
    <row r="32" spans="1:34" x14ac:dyDescent="0.25">
      <c r="A32">
        <v>1815</v>
      </c>
      <c r="B32" t="s">
        <v>40</v>
      </c>
      <c r="C32" s="18" t="s">
        <v>59</v>
      </c>
      <c r="D32" s="19" t="s">
        <v>59</v>
      </c>
      <c r="E32" s="18">
        <v>0.95833333333333337</v>
      </c>
      <c r="F32" s="19">
        <v>24</v>
      </c>
      <c r="G32" s="18">
        <v>0.85</v>
      </c>
      <c r="H32" s="19">
        <v>20</v>
      </c>
      <c r="I32" s="18">
        <v>0.81481481481481477</v>
      </c>
      <c r="J32" s="19">
        <v>27</v>
      </c>
      <c r="K32" s="18" t="s">
        <v>59</v>
      </c>
      <c r="L32" s="19" t="s">
        <v>59</v>
      </c>
      <c r="M32" s="18" t="s">
        <v>59</v>
      </c>
      <c r="N32" s="19" t="s">
        <v>59</v>
      </c>
      <c r="O32" s="18">
        <v>0.9</v>
      </c>
      <c r="P32" s="19">
        <v>60</v>
      </c>
      <c r="Q32" s="18" t="s">
        <v>59</v>
      </c>
      <c r="R32" s="19" t="s">
        <v>59</v>
      </c>
      <c r="S32" s="18">
        <v>0.86407766990291257</v>
      </c>
      <c r="T32" s="19">
        <v>103</v>
      </c>
      <c r="U32" s="19" t="s">
        <v>59</v>
      </c>
      <c r="V32" s="19" t="s">
        <v>59</v>
      </c>
      <c r="W32" s="19" t="s">
        <v>59</v>
      </c>
      <c r="X32" s="19" t="s">
        <v>59</v>
      </c>
      <c r="Y32" s="19" t="s">
        <v>59</v>
      </c>
      <c r="Z32" s="19" t="s">
        <v>59</v>
      </c>
      <c r="AA32" s="19" t="s">
        <v>59</v>
      </c>
      <c r="AB32" s="19" t="s">
        <v>59</v>
      </c>
      <c r="AC32" s="18" t="s">
        <v>59</v>
      </c>
      <c r="AD32" s="19" t="s">
        <v>59</v>
      </c>
      <c r="AE32" s="18">
        <v>0.91044776119402981</v>
      </c>
      <c r="AF32" s="19">
        <v>67</v>
      </c>
      <c r="AG32" s="18" t="s">
        <v>59</v>
      </c>
      <c r="AH32" s="19" t="s">
        <v>59</v>
      </c>
    </row>
    <row r="33" spans="1:34" x14ac:dyDescent="0.25">
      <c r="A33">
        <v>1826</v>
      </c>
      <c r="B33" t="s">
        <v>41</v>
      </c>
      <c r="C33" s="18">
        <v>0.95238095238095233</v>
      </c>
      <c r="D33" s="19">
        <v>21</v>
      </c>
      <c r="E33" s="18">
        <v>0.98412698412698407</v>
      </c>
      <c r="F33" s="19">
        <v>63</v>
      </c>
      <c r="G33" s="18">
        <v>0.8666666666666667</v>
      </c>
      <c r="H33" s="19">
        <v>15</v>
      </c>
      <c r="I33" s="18">
        <v>0.95454545454545459</v>
      </c>
      <c r="J33" s="19">
        <v>22</v>
      </c>
      <c r="K33" s="18">
        <v>0.94594594594594594</v>
      </c>
      <c r="L33" s="19">
        <v>37</v>
      </c>
      <c r="M33" s="18">
        <v>0.81818181818181823</v>
      </c>
      <c r="N33" s="19">
        <v>11</v>
      </c>
      <c r="O33" s="18">
        <v>0.86956521739130432</v>
      </c>
      <c r="P33" s="19">
        <v>92</v>
      </c>
      <c r="Q33" s="18">
        <v>0.94736842105263153</v>
      </c>
      <c r="R33" s="19">
        <v>19</v>
      </c>
      <c r="S33" s="18">
        <v>1</v>
      </c>
      <c r="T33" s="19">
        <v>31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8">
        <v>0.8</v>
      </c>
      <c r="AD33" s="19">
        <v>10</v>
      </c>
      <c r="AE33" s="18">
        <v>0.84615384615384615</v>
      </c>
      <c r="AF33" s="19">
        <v>26</v>
      </c>
      <c r="AG33" s="18">
        <v>0.91666666666666663</v>
      </c>
      <c r="AH33" s="19">
        <v>12</v>
      </c>
    </row>
    <row r="34" spans="1:34" x14ac:dyDescent="0.25">
      <c r="A34">
        <v>1831</v>
      </c>
      <c r="B34" t="s">
        <v>42</v>
      </c>
      <c r="C34" s="18" t="s">
        <v>59</v>
      </c>
      <c r="D34" s="19" t="s">
        <v>59</v>
      </c>
      <c r="E34" s="18">
        <v>0.88</v>
      </c>
      <c r="F34" s="19">
        <v>25</v>
      </c>
      <c r="G34" s="18">
        <v>0.90476190476190477</v>
      </c>
      <c r="H34" s="19">
        <v>21</v>
      </c>
      <c r="I34" s="18">
        <v>1</v>
      </c>
      <c r="J34" s="19">
        <v>18</v>
      </c>
      <c r="K34" s="18">
        <v>0.94117647058823528</v>
      </c>
      <c r="L34" s="19">
        <v>17</v>
      </c>
      <c r="M34" s="18">
        <v>0.93</v>
      </c>
      <c r="N34" s="19">
        <v>100</v>
      </c>
      <c r="O34" s="18" t="s">
        <v>59</v>
      </c>
      <c r="P34" s="19" t="s">
        <v>59</v>
      </c>
      <c r="Q34" s="18">
        <v>0.91666666666666663</v>
      </c>
      <c r="R34" s="19">
        <v>12</v>
      </c>
      <c r="S34" s="18">
        <v>0.9452054794520548</v>
      </c>
      <c r="T34" s="19">
        <v>73</v>
      </c>
      <c r="U34" s="19" t="s">
        <v>59</v>
      </c>
      <c r="V34" s="19" t="s">
        <v>59</v>
      </c>
      <c r="W34" s="19" t="s">
        <v>59</v>
      </c>
      <c r="X34" s="19" t="s">
        <v>59</v>
      </c>
      <c r="Y34" s="19" t="s">
        <v>59</v>
      </c>
      <c r="Z34" s="19" t="s">
        <v>59</v>
      </c>
      <c r="AA34" s="19" t="s">
        <v>59</v>
      </c>
      <c r="AB34" s="19" t="s">
        <v>59</v>
      </c>
      <c r="AC34" s="18">
        <v>1</v>
      </c>
      <c r="AD34" s="19">
        <v>12</v>
      </c>
      <c r="AE34" s="18">
        <v>0.90839694656488545</v>
      </c>
      <c r="AF34" s="19">
        <v>131</v>
      </c>
      <c r="AG34" s="18" t="s">
        <v>59</v>
      </c>
      <c r="AH34" s="19" t="s">
        <v>59</v>
      </c>
    </row>
    <row r="35" spans="1:34" x14ac:dyDescent="0.25">
      <c r="A35">
        <v>1843</v>
      </c>
      <c r="B35" t="s">
        <v>43</v>
      </c>
      <c r="C35" s="18" t="s">
        <v>59</v>
      </c>
      <c r="D35" s="19" t="s">
        <v>59</v>
      </c>
      <c r="E35" s="18">
        <v>0.96153846153846156</v>
      </c>
      <c r="F35" s="19">
        <v>26</v>
      </c>
      <c r="G35" s="18">
        <v>0.90625</v>
      </c>
      <c r="H35" s="19">
        <v>32</v>
      </c>
      <c r="I35" s="18">
        <v>1</v>
      </c>
      <c r="J35" s="19">
        <v>20</v>
      </c>
      <c r="K35" s="18">
        <v>0.95833333333333337</v>
      </c>
      <c r="L35" s="19">
        <v>24</v>
      </c>
      <c r="M35" s="18">
        <v>1</v>
      </c>
      <c r="N35" s="19">
        <v>21</v>
      </c>
      <c r="O35" s="18">
        <v>0.97272727272727277</v>
      </c>
      <c r="P35" s="19">
        <v>110</v>
      </c>
      <c r="Q35" s="18">
        <v>1</v>
      </c>
      <c r="R35" s="19">
        <v>23</v>
      </c>
      <c r="S35" s="18">
        <v>1</v>
      </c>
      <c r="T35" s="19">
        <v>11</v>
      </c>
      <c r="U35" s="19" t="s">
        <v>59</v>
      </c>
      <c r="V35" s="19" t="s">
        <v>59</v>
      </c>
      <c r="W35" s="19" t="s">
        <v>59</v>
      </c>
      <c r="X35" s="19" t="s">
        <v>59</v>
      </c>
      <c r="Y35" s="19" t="s">
        <v>59</v>
      </c>
      <c r="Z35" s="19" t="s">
        <v>59</v>
      </c>
      <c r="AA35" s="19" t="s">
        <v>59</v>
      </c>
      <c r="AB35" s="19" t="s">
        <v>59</v>
      </c>
      <c r="AC35" s="18" t="s">
        <v>59</v>
      </c>
      <c r="AD35" s="19" t="s">
        <v>59</v>
      </c>
      <c r="AE35" s="18">
        <v>0.96103896103896103</v>
      </c>
      <c r="AF35" s="19">
        <v>77</v>
      </c>
      <c r="AG35" s="18">
        <v>0.85</v>
      </c>
      <c r="AH35" s="19">
        <v>20</v>
      </c>
    </row>
    <row r="36" spans="1:34" x14ac:dyDescent="0.25">
      <c r="A36">
        <v>1844</v>
      </c>
      <c r="B36" t="s">
        <v>44</v>
      </c>
      <c r="C36" s="18">
        <v>0.89655172413793105</v>
      </c>
      <c r="D36" s="19">
        <v>29</v>
      </c>
      <c r="E36" s="18">
        <v>0.95652173913043481</v>
      </c>
      <c r="F36" s="19">
        <v>23</v>
      </c>
      <c r="G36" s="18">
        <v>1</v>
      </c>
      <c r="H36" s="19">
        <v>10</v>
      </c>
      <c r="I36" s="18">
        <v>0.94444444444444442</v>
      </c>
      <c r="J36" s="19">
        <v>18</v>
      </c>
      <c r="K36" s="18">
        <v>1</v>
      </c>
      <c r="L36" s="19">
        <v>15</v>
      </c>
      <c r="M36" s="18">
        <v>0.9375</v>
      </c>
      <c r="N36" s="19">
        <v>16</v>
      </c>
      <c r="O36" s="18">
        <v>0.9555555555555556</v>
      </c>
      <c r="P36" s="19">
        <v>90</v>
      </c>
      <c r="Q36" s="18">
        <v>0.8928571428571429</v>
      </c>
      <c r="R36" s="19">
        <v>28</v>
      </c>
      <c r="S36" s="18">
        <v>0.94594594594594594</v>
      </c>
      <c r="T36" s="19">
        <v>37</v>
      </c>
      <c r="U36" s="19" t="s">
        <v>59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  <c r="AA36" s="19" t="s">
        <v>59</v>
      </c>
      <c r="AB36" s="19" t="s">
        <v>59</v>
      </c>
      <c r="AC36" s="18">
        <v>0.95652173913043481</v>
      </c>
      <c r="AD36" s="19">
        <v>23</v>
      </c>
      <c r="AE36" s="18">
        <v>1</v>
      </c>
      <c r="AF36" s="19">
        <v>21</v>
      </c>
      <c r="AG36" s="18" t="s">
        <v>59</v>
      </c>
      <c r="AH36" s="19" t="s">
        <v>59</v>
      </c>
    </row>
    <row r="37" spans="1:34" x14ac:dyDescent="0.25">
      <c r="A37">
        <v>1871</v>
      </c>
      <c r="B37" t="s">
        <v>45</v>
      </c>
      <c r="C37" s="18" t="s">
        <v>59</v>
      </c>
      <c r="D37" s="19" t="s">
        <v>59</v>
      </c>
      <c r="E37" s="18">
        <v>0.90909090909090906</v>
      </c>
      <c r="F37" s="19">
        <v>11</v>
      </c>
      <c r="G37" s="18">
        <v>0.6</v>
      </c>
      <c r="H37" s="19">
        <v>10</v>
      </c>
      <c r="I37" s="18" t="s">
        <v>59</v>
      </c>
      <c r="J37" s="19" t="s">
        <v>59</v>
      </c>
      <c r="K37" s="18">
        <v>0.9285714285714286</v>
      </c>
      <c r="L37" s="19">
        <v>14</v>
      </c>
      <c r="M37" s="18" t="s">
        <v>59</v>
      </c>
      <c r="N37" s="19" t="s">
        <v>59</v>
      </c>
      <c r="O37" s="18">
        <v>0.92307692307692313</v>
      </c>
      <c r="P37" s="19">
        <v>26</v>
      </c>
      <c r="Q37" s="18" t="s">
        <v>59</v>
      </c>
      <c r="R37" s="19" t="s">
        <v>59</v>
      </c>
      <c r="S37" s="18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 t="s">
        <v>59</v>
      </c>
      <c r="AA37" s="19" t="s">
        <v>59</v>
      </c>
      <c r="AB37" s="19" t="s">
        <v>59</v>
      </c>
      <c r="AC37" s="18" t="s">
        <v>59</v>
      </c>
      <c r="AD37" s="19" t="s">
        <v>59</v>
      </c>
      <c r="AE37" s="18">
        <v>0.8</v>
      </c>
      <c r="AF37" s="19">
        <v>30</v>
      </c>
      <c r="AG37" s="18" t="s">
        <v>59</v>
      </c>
      <c r="AH37" s="19" t="s">
        <v>59</v>
      </c>
    </row>
    <row r="38" spans="1:34" x14ac:dyDescent="0.25">
      <c r="A38">
        <v>1908</v>
      </c>
      <c r="B38" t="s">
        <v>46</v>
      </c>
      <c r="C38" s="18" t="s">
        <v>59</v>
      </c>
      <c r="D38" s="19" t="s">
        <v>59</v>
      </c>
      <c r="E38" s="18" t="s">
        <v>59</v>
      </c>
      <c r="F38" s="19" t="s">
        <v>59</v>
      </c>
      <c r="G38" s="18" t="s">
        <v>59</v>
      </c>
      <c r="H38" s="19" t="s">
        <v>59</v>
      </c>
      <c r="I38" s="18" t="s">
        <v>59</v>
      </c>
      <c r="J38" s="19" t="s">
        <v>59</v>
      </c>
      <c r="K38" s="18" t="s">
        <v>59</v>
      </c>
      <c r="L38" s="19" t="s">
        <v>59</v>
      </c>
      <c r="M38" s="18" t="s">
        <v>59</v>
      </c>
      <c r="N38" s="19" t="s">
        <v>59</v>
      </c>
      <c r="O38" s="18">
        <v>0.90909090909090906</v>
      </c>
      <c r="P38" s="19">
        <v>11</v>
      </c>
      <c r="Q38" s="18" t="s">
        <v>59</v>
      </c>
      <c r="R38" s="19" t="s">
        <v>59</v>
      </c>
      <c r="S38" s="18" t="s">
        <v>59</v>
      </c>
      <c r="T38" s="19" t="s">
        <v>59</v>
      </c>
      <c r="U38" s="19" t="s">
        <v>59</v>
      </c>
      <c r="V38" s="19" t="s">
        <v>59</v>
      </c>
      <c r="W38" s="19" t="s">
        <v>59</v>
      </c>
      <c r="X38" s="19" t="s">
        <v>59</v>
      </c>
      <c r="Y38" s="19" t="s">
        <v>59</v>
      </c>
      <c r="Z38" s="19" t="s">
        <v>59</v>
      </c>
      <c r="AA38" s="19" t="s">
        <v>59</v>
      </c>
      <c r="AB38" s="19" t="s">
        <v>59</v>
      </c>
      <c r="AC38" s="18" t="s">
        <v>59</v>
      </c>
      <c r="AD38" s="19" t="s">
        <v>59</v>
      </c>
      <c r="AE38" s="18" t="s">
        <v>59</v>
      </c>
      <c r="AF38" s="19" t="s">
        <v>59</v>
      </c>
      <c r="AG38" s="18" t="s">
        <v>59</v>
      </c>
      <c r="AH38" s="19" t="s">
        <v>59</v>
      </c>
    </row>
    <row r="39" spans="1:34" x14ac:dyDescent="0.25">
      <c r="A39">
        <v>4944</v>
      </c>
      <c r="B39" t="s">
        <v>47</v>
      </c>
      <c r="C39" s="18" t="s">
        <v>59</v>
      </c>
      <c r="D39" s="19" t="s">
        <v>59</v>
      </c>
      <c r="E39" s="18" t="s">
        <v>59</v>
      </c>
      <c r="F39" s="19" t="s">
        <v>59</v>
      </c>
      <c r="G39" s="18" t="s">
        <v>59</v>
      </c>
      <c r="H39" s="19" t="s">
        <v>59</v>
      </c>
      <c r="I39" s="18" t="s">
        <v>59</v>
      </c>
      <c r="J39" s="19" t="s">
        <v>59</v>
      </c>
      <c r="K39" s="18" t="s">
        <v>59</v>
      </c>
      <c r="L39" s="19" t="s">
        <v>59</v>
      </c>
      <c r="M39" s="18" t="s">
        <v>59</v>
      </c>
      <c r="N39" s="19" t="s">
        <v>59</v>
      </c>
      <c r="O39" s="18">
        <v>1</v>
      </c>
      <c r="P39" s="19">
        <v>16</v>
      </c>
      <c r="Q39" s="18" t="s">
        <v>59</v>
      </c>
      <c r="R39" s="19" t="s">
        <v>59</v>
      </c>
      <c r="S39" s="18">
        <v>0.83333333333333337</v>
      </c>
      <c r="T39" s="19">
        <v>12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8" t="s">
        <v>59</v>
      </c>
      <c r="AD39" s="19" t="s">
        <v>59</v>
      </c>
      <c r="AE39" s="18">
        <v>1</v>
      </c>
      <c r="AF39" s="19">
        <v>12</v>
      </c>
      <c r="AG39" s="18" t="s">
        <v>59</v>
      </c>
      <c r="AH39" s="19" t="s">
        <v>59</v>
      </c>
    </row>
    <row r="40" spans="1:34" x14ac:dyDescent="0.25">
      <c r="A40">
        <v>9906</v>
      </c>
      <c r="B40" t="s">
        <v>48</v>
      </c>
      <c r="C40" s="18" t="s">
        <v>59</v>
      </c>
      <c r="D40" s="19" t="s">
        <v>59</v>
      </c>
      <c r="E40" s="18">
        <v>1</v>
      </c>
      <c r="F40" s="19">
        <v>18</v>
      </c>
      <c r="G40" s="18" t="s">
        <v>59</v>
      </c>
      <c r="H40" s="19" t="s">
        <v>59</v>
      </c>
      <c r="I40" s="18" t="s">
        <v>59</v>
      </c>
      <c r="J40" s="19" t="s">
        <v>59</v>
      </c>
      <c r="K40" s="18" t="s">
        <v>59</v>
      </c>
      <c r="L40" s="19" t="s">
        <v>59</v>
      </c>
      <c r="M40" s="18" t="s">
        <v>59</v>
      </c>
      <c r="N40" s="19" t="s">
        <v>59</v>
      </c>
      <c r="O40" s="18">
        <v>0.80851063829787229</v>
      </c>
      <c r="P40" s="19">
        <v>47</v>
      </c>
      <c r="Q40" s="18" t="s">
        <v>59</v>
      </c>
      <c r="R40" s="19" t="s">
        <v>59</v>
      </c>
      <c r="S40" s="18">
        <v>1</v>
      </c>
      <c r="T40" s="19">
        <v>14</v>
      </c>
      <c r="U40" s="19" t="s">
        <v>59</v>
      </c>
      <c r="V40" s="19" t="s">
        <v>59</v>
      </c>
      <c r="W40" s="19" t="s">
        <v>59</v>
      </c>
      <c r="X40" s="19" t="s">
        <v>59</v>
      </c>
      <c r="Y40" s="19" t="s">
        <v>59</v>
      </c>
      <c r="Z40" s="19" t="s">
        <v>59</v>
      </c>
      <c r="AA40" s="19" t="s">
        <v>59</v>
      </c>
      <c r="AB40" s="19" t="s">
        <v>59</v>
      </c>
      <c r="AC40" s="18" t="s">
        <v>59</v>
      </c>
      <c r="AD40" s="19" t="s">
        <v>59</v>
      </c>
      <c r="AE40" s="18" t="s">
        <v>59</v>
      </c>
      <c r="AF40" s="19" t="s">
        <v>59</v>
      </c>
      <c r="AG40" s="18" t="s">
        <v>59</v>
      </c>
      <c r="AH40" s="19" t="s">
        <v>59</v>
      </c>
    </row>
    <row r="42" spans="1:34" x14ac:dyDescent="0.25">
      <c r="A42" s="28" t="s">
        <v>65</v>
      </c>
      <c r="B42" s="29"/>
    </row>
    <row r="43" spans="1:34" x14ac:dyDescent="0.25">
      <c r="A43" s="30"/>
      <c r="B43" s="31"/>
    </row>
    <row r="44" spans="1:34" x14ac:dyDescent="0.25">
      <c r="A44" s="32"/>
      <c r="B44" s="33"/>
    </row>
    <row r="46" spans="1:34" x14ac:dyDescent="0.25">
      <c r="A46" s="39" t="s">
        <v>174</v>
      </c>
      <c r="B46" s="40"/>
    </row>
    <row r="47" spans="1:34" x14ac:dyDescent="0.25">
      <c r="A47" s="41"/>
      <c r="B47" s="42"/>
    </row>
    <row r="48" spans="1:34" x14ac:dyDescent="0.25">
      <c r="A48" s="43"/>
      <c r="B48" s="44"/>
    </row>
  </sheetData>
  <autoFilter ref="A1:AH40"/>
  <mergeCells count="2">
    <mergeCell ref="A42:B44"/>
    <mergeCell ref="A46:B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2" max="2" width="38.5703125" bestFit="1" customWidth="1"/>
    <col min="3" max="3" width="12.7109375" customWidth="1"/>
    <col min="5" max="5" width="12.7109375" customWidth="1"/>
    <col min="7" max="7" width="12.7109375" customWidth="1"/>
    <col min="8" max="8" width="11.5703125" bestFit="1" customWidth="1"/>
    <col min="9" max="9" width="12.7109375" customWidth="1"/>
    <col min="11" max="11" width="12.7109375" customWidth="1"/>
    <col min="13" max="13" width="12.7109375" customWidth="1"/>
    <col min="15" max="15" width="12.7109375" customWidth="1"/>
    <col min="17" max="17" width="12.7109375" customWidth="1"/>
    <col min="19" max="19" width="12.7109375" customWidth="1"/>
    <col min="21" max="21" width="12.7109375" customWidth="1"/>
    <col min="23" max="23" width="12.7109375" customWidth="1"/>
    <col min="25" max="25" width="12.7109375" customWidth="1"/>
    <col min="27" max="27" width="12.7109375" customWidth="1"/>
    <col min="29" max="29" width="12.7109375" customWidth="1"/>
    <col min="31" max="31" width="12.7109375" customWidth="1"/>
    <col min="33" max="33" width="12.7109375" customWidth="1"/>
  </cols>
  <sheetData>
    <row r="1" spans="1:34" s="20" customFormat="1" ht="75" x14ac:dyDescent="0.25">
      <c r="A1" s="17" t="s">
        <v>0</v>
      </c>
      <c r="B1" s="17" t="s">
        <v>1</v>
      </c>
      <c r="C1" s="3" t="s">
        <v>137</v>
      </c>
      <c r="D1" s="3" t="s">
        <v>88</v>
      </c>
      <c r="E1" s="3" t="s">
        <v>149</v>
      </c>
      <c r="F1" s="3" t="s">
        <v>88</v>
      </c>
      <c r="G1" s="3" t="s">
        <v>148</v>
      </c>
      <c r="H1" s="3" t="s">
        <v>88</v>
      </c>
      <c r="I1" s="3" t="s">
        <v>151</v>
      </c>
      <c r="J1" s="3" t="s">
        <v>88</v>
      </c>
      <c r="K1" s="3" t="s">
        <v>150</v>
      </c>
      <c r="L1" s="3" t="s">
        <v>88</v>
      </c>
      <c r="M1" s="3" t="s">
        <v>142</v>
      </c>
      <c r="N1" s="3" t="s">
        <v>88</v>
      </c>
      <c r="O1" s="3" t="s">
        <v>143</v>
      </c>
      <c r="P1" s="3" t="s">
        <v>88</v>
      </c>
      <c r="Q1" s="3" t="s">
        <v>144</v>
      </c>
      <c r="R1" s="3" t="s">
        <v>88</v>
      </c>
      <c r="S1" s="3" t="s">
        <v>138</v>
      </c>
      <c r="T1" s="3" t="s">
        <v>88</v>
      </c>
      <c r="U1" s="3" t="s">
        <v>152</v>
      </c>
      <c r="V1" s="3" t="s">
        <v>88</v>
      </c>
      <c r="W1" s="3" t="s">
        <v>140</v>
      </c>
      <c r="X1" s="3" t="s">
        <v>88</v>
      </c>
      <c r="Y1" s="3" t="s">
        <v>141</v>
      </c>
      <c r="Z1" s="3" t="s">
        <v>88</v>
      </c>
      <c r="AA1" s="3" t="s">
        <v>139</v>
      </c>
      <c r="AB1" s="3" t="s">
        <v>88</v>
      </c>
      <c r="AC1" s="3" t="s">
        <v>145</v>
      </c>
      <c r="AD1" s="3" t="s">
        <v>88</v>
      </c>
      <c r="AE1" s="3" t="s">
        <v>146</v>
      </c>
      <c r="AF1" s="3" t="s">
        <v>88</v>
      </c>
      <c r="AG1" s="3" t="s">
        <v>147</v>
      </c>
      <c r="AH1" s="3" t="s">
        <v>88</v>
      </c>
    </row>
    <row r="2" spans="1:34" x14ac:dyDescent="0.25">
      <c r="A2">
        <v>1028</v>
      </c>
      <c r="B2" t="s">
        <v>7</v>
      </c>
      <c r="C2" s="18" t="s">
        <v>59</v>
      </c>
      <c r="D2" s="19" t="s">
        <v>59</v>
      </c>
      <c r="E2" s="18">
        <v>0.97297297297297303</v>
      </c>
      <c r="F2" s="19">
        <v>37</v>
      </c>
      <c r="G2" s="18">
        <v>0.9375</v>
      </c>
      <c r="H2" s="19">
        <v>16</v>
      </c>
      <c r="I2" s="18">
        <v>0.93548387096774188</v>
      </c>
      <c r="J2" s="19">
        <v>31</v>
      </c>
      <c r="K2" s="18">
        <v>0.84615384615384615</v>
      </c>
      <c r="L2" s="19">
        <v>26</v>
      </c>
      <c r="M2" s="18">
        <v>0.875</v>
      </c>
      <c r="N2" s="19">
        <v>16</v>
      </c>
      <c r="O2" s="18">
        <v>0.90625</v>
      </c>
      <c r="P2" s="19">
        <v>128</v>
      </c>
      <c r="Q2" s="18">
        <v>0.96296296296296291</v>
      </c>
      <c r="R2" s="19">
        <v>27</v>
      </c>
      <c r="S2" s="18">
        <v>0.89189189189189189</v>
      </c>
      <c r="T2" s="19">
        <v>37</v>
      </c>
      <c r="U2" s="19" t="s">
        <v>59</v>
      </c>
      <c r="V2" s="19" t="s">
        <v>59</v>
      </c>
      <c r="W2" s="19" t="s">
        <v>59</v>
      </c>
      <c r="X2" s="19" t="s">
        <v>59</v>
      </c>
      <c r="Y2" s="19" t="s">
        <v>59</v>
      </c>
      <c r="Z2" s="19" t="s">
        <v>59</v>
      </c>
      <c r="AA2" s="19" t="s">
        <v>59</v>
      </c>
      <c r="AB2" s="19" t="s">
        <v>59</v>
      </c>
      <c r="AC2" s="18">
        <v>0.90909090909090906</v>
      </c>
      <c r="AD2" s="19">
        <v>22</v>
      </c>
      <c r="AE2" s="18">
        <v>0.93877551020408168</v>
      </c>
      <c r="AF2" s="19">
        <v>49</v>
      </c>
      <c r="AG2" s="18" t="s">
        <v>59</v>
      </c>
      <c r="AH2" s="19" t="s">
        <v>59</v>
      </c>
    </row>
    <row r="3" spans="1:34" x14ac:dyDescent="0.25">
      <c r="A3">
        <v>1042</v>
      </c>
      <c r="B3" t="s">
        <v>8</v>
      </c>
      <c r="C3" s="18" t="s">
        <v>59</v>
      </c>
      <c r="D3" s="19" t="s">
        <v>59</v>
      </c>
      <c r="E3" s="18" t="s">
        <v>59</v>
      </c>
      <c r="F3" s="19" t="s">
        <v>59</v>
      </c>
      <c r="G3" s="18" t="s">
        <v>59</v>
      </c>
      <c r="H3" s="19" t="s">
        <v>59</v>
      </c>
      <c r="I3" s="18" t="s">
        <v>59</v>
      </c>
      <c r="J3" s="19" t="s">
        <v>59</v>
      </c>
      <c r="K3" s="18" t="s">
        <v>59</v>
      </c>
      <c r="L3" s="19" t="s">
        <v>59</v>
      </c>
      <c r="M3" s="18" t="s">
        <v>59</v>
      </c>
      <c r="N3" s="19" t="s">
        <v>59</v>
      </c>
      <c r="O3" s="18" t="s">
        <v>59</v>
      </c>
      <c r="P3" s="19" t="s">
        <v>59</v>
      </c>
      <c r="Q3" s="18" t="s">
        <v>59</v>
      </c>
      <c r="R3" s="19" t="s">
        <v>59</v>
      </c>
      <c r="S3" s="18" t="s">
        <v>59</v>
      </c>
      <c r="T3" s="19" t="s">
        <v>59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8" t="s">
        <v>59</v>
      </c>
      <c r="AD3" s="19" t="s">
        <v>59</v>
      </c>
      <c r="AE3" s="18" t="s">
        <v>59</v>
      </c>
      <c r="AF3" s="19" t="s">
        <v>59</v>
      </c>
      <c r="AG3" s="18" t="s">
        <v>59</v>
      </c>
      <c r="AH3" s="19" t="s">
        <v>59</v>
      </c>
    </row>
    <row r="4" spans="1:34" x14ac:dyDescent="0.25">
      <c r="A4">
        <v>1058</v>
      </c>
      <c r="B4" t="s">
        <v>13</v>
      </c>
      <c r="C4" s="18" t="s">
        <v>59</v>
      </c>
      <c r="D4" s="19" t="s">
        <v>59</v>
      </c>
      <c r="E4" s="18" t="s">
        <v>59</v>
      </c>
      <c r="F4" s="19" t="s">
        <v>59</v>
      </c>
      <c r="G4" s="18" t="s">
        <v>59</v>
      </c>
      <c r="H4" s="19" t="s">
        <v>59</v>
      </c>
      <c r="I4" s="18" t="s">
        <v>59</v>
      </c>
      <c r="J4" s="19" t="s">
        <v>59</v>
      </c>
      <c r="K4" s="18" t="s">
        <v>59</v>
      </c>
      <c r="L4" s="19" t="s">
        <v>59</v>
      </c>
      <c r="M4" s="18" t="s">
        <v>59</v>
      </c>
      <c r="N4" s="19" t="s">
        <v>59</v>
      </c>
      <c r="O4" s="18">
        <v>0.83333333333333337</v>
      </c>
      <c r="P4" s="19">
        <v>18</v>
      </c>
      <c r="Q4" s="18">
        <v>0.95238095238095233</v>
      </c>
      <c r="R4" s="19">
        <v>21</v>
      </c>
      <c r="S4" s="18" t="s">
        <v>59</v>
      </c>
      <c r="T4" s="19" t="s">
        <v>59</v>
      </c>
      <c r="U4" s="19" t="s">
        <v>59</v>
      </c>
      <c r="V4" s="19" t="s">
        <v>59</v>
      </c>
      <c r="W4" s="19" t="s">
        <v>59</v>
      </c>
      <c r="X4" s="19" t="s">
        <v>59</v>
      </c>
      <c r="Y4" s="19" t="s">
        <v>59</v>
      </c>
      <c r="Z4" s="19" t="s">
        <v>59</v>
      </c>
      <c r="AA4" s="19" t="s">
        <v>59</v>
      </c>
      <c r="AB4" s="19" t="s">
        <v>59</v>
      </c>
      <c r="AC4" s="18" t="s">
        <v>59</v>
      </c>
      <c r="AD4" s="19" t="s">
        <v>59</v>
      </c>
      <c r="AE4" s="18">
        <v>1</v>
      </c>
      <c r="AF4" s="19">
        <v>19</v>
      </c>
      <c r="AG4" s="18" t="s">
        <v>59</v>
      </c>
      <c r="AH4" s="19" t="s">
        <v>59</v>
      </c>
    </row>
    <row r="5" spans="1:34" x14ac:dyDescent="0.25">
      <c r="A5">
        <v>1063</v>
      </c>
      <c r="B5" t="s">
        <v>14</v>
      </c>
      <c r="C5" s="18" t="s">
        <v>59</v>
      </c>
      <c r="D5" s="19" t="s">
        <v>59</v>
      </c>
      <c r="E5" s="18" t="s">
        <v>59</v>
      </c>
      <c r="F5" s="19" t="s">
        <v>59</v>
      </c>
      <c r="G5" s="18" t="s">
        <v>59</v>
      </c>
      <c r="H5" s="19" t="s">
        <v>59</v>
      </c>
      <c r="I5" s="18">
        <v>0.91666666666666663</v>
      </c>
      <c r="J5" s="19">
        <v>12</v>
      </c>
      <c r="K5" s="18">
        <v>0.93333333333333335</v>
      </c>
      <c r="L5" s="19">
        <v>15</v>
      </c>
      <c r="M5" s="18" t="s">
        <v>59</v>
      </c>
      <c r="N5" s="19" t="s">
        <v>59</v>
      </c>
      <c r="O5" s="18">
        <v>0.82499999999999996</v>
      </c>
      <c r="P5" s="19">
        <v>40</v>
      </c>
      <c r="Q5" s="18" t="s">
        <v>59</v>
      </c>
      <c r="R5" s="19" t="s">
        <v>59</v>
      </c>
      <c r="S5" s="18" t="s">
        <v>59</v>
      </c>
      <c r="T5" s="19" t="s">
        <v>59</v>
      </c>
      <c r="U5" s="19" t="s">
        <v>59</v>
      </c>
      <c r="V5" s="19" t="s">
        <v>59</v>
      </c>
      <c r="W5" s="19" t="s">
        <v>59</v>
      </c>
      <c r="X5" s="19" t="s">
        <v>59</v>
      </c>
      <c r="Y5" s="19" t="s">
        <v>59</v>
      </c>
      <c r="Z5" s="19" t="s">
        <v>59</v>
      </c>
      <c r="AA5" s="19" t="s">
        <v>59</v>
      </c>
      <c r="AB5" s="19" t="s">
        <v>59</v>
      </c>
      <c r="AC5" s="18" t="s">
        <v>59</v>
      </c>
      <c r="AD5" s="19" t="s">
        <v>59</v>
      </c>
      <c r="AE5" s="18">
        <v>0.82758620689655171</v>
      </c>
      <c r="AF5" s="19">
        <v>29</v>
      </c>
      <c r="AG5" s="18" t="s">
        <v>59</v>
      </c>
      <c r="AH5" s="19" t="s">
        <v>59</v>
      </c>
    </row>
    <row r="6" spans="1:34" x14ac:dyDescent="0.25">
      <c r="A6">
        <v>1102</v>
      </c>
      <c r="B6" t="s">
        <v>15</v>
      </c>
      <c r="C6" s="18">
        <v>1</v>
      </c>
      <c r="D6" s="19">
        <v>14</v>
      </c>
      <c r="E6" s="18">
        <v>1</v>
      </c>
      <c r="F6" s="19">
        <v>15</v>
      </c>
      <c r="G6" s="18" t="s">
        <v>59</v>
      </c>
      <c r="H6" s="19" t="s">
        <v>59</v>
      </c>
      <c r="I6" s="18">
        <v>0.93333333333333335</v>
      </c>
      <c r="J6" s="19">
        <v>15</v>
      </c>
      <c r="K6" s="18">
        <v>1</v>
      </c>
      <c r="L6" s="19">
        <v>10</v>
      </c>
      <c r="M6" s="18" t="s">
        <v>59</v>
      </c>
      <c r="N6" s="19" t="s">
        <v>59</v>
      </c>
      <c r="O6" s="18">
        <v>0.9</v>
      </c>
      <c r="P6" s="19">
        <v>20</v>
      </c>
      <c r="Q6" s="18">
        <v>0.95454545454545459</v>
      </c>
      <c r="R6" s="19">
        <v>22</v>
      </c>
      <c r="S6" s="18">
        <v>0.9285714285714286</v>
      </c>
      <c r="T6" s="19">
        <v>14</v>
      </c>
      <c r="U6" s="19" t="s">
        <v>59</v>
      </c>
      <c r="V6" s="19" t="s">
        <v>59</v>
      </c>
      <c r="W6" s="19" t="s">
        <v>59</v>
      </c>
      <c r="X6" s="19" t="s">
        <v>59</v>
      </c>
      <c r="Y6" s="19" t="s">
        <v>59</v>
      </c>
      <c r="Z6" s="19" t="s">
        <v>59</v>
      </c>
      <c r="AA6" s="19" t="s">
        <v>59</v>
      </c>
      <c r="AB6" s="19" t="s">
        <v>59</v>
      </c>
      <c r="AC6" s="18">
        <v>1</v>
      </c>
      <c r="AD6" s="19">
        <v>15</v>
      </c>
      <c r="AE6" s="18">
        <v>0.87878787878787878</v>
      </c>
      <c r="AF6" s="19">
        <v>33</v>
      </c>
      <c r="AG6" s="18" t="s">
        <v>59</v>
      </c>
      <c r="AH6" s="19" t="s">
        <v>59</v>
      </c>
    </row>
    <row r="7" spans="1:34" x14ac:dyDescent="0.25">
      <c r="A7">
        <v>1121</v>
      </c>
      <c r="B7" t="s">
        <v>16</v>
      </c>
      <c r="C7" s="18" t="s">
        <v>59</v>
      </c>
      <c r="D7" s="19" t="s">
        <v>59</v>
      </c>
      <c r="E7" s="18">
        <v>1</v>
      </c>
      <c r="F7" s="19">
        <v>11</v>
      </c>
      <c r="G7" s="18" t="s">
        <v>59</v>
      </c>
      <c r="H7" s="19" t="s">
        <v>59</v>
      </c>
      <c r="I7" s="18" t="s">
        <v>59</v>
      </c>
      <c r="J7" s="19" t="s">
        <v>59</v>
      </c>
      <c r="K7" s="18" t="s">
        <v>59</v>
      </c>
      <c r="L7" s="19" t="s">
        <v>59</v>
      </c>
      <c r="M7" s="18" t="s">
        <v>59</v>
      </c>
      <c r="N7" s="19" t="s">
        <v>59</v>
      </c>
      <c r="O7" s="18">
        <v>1</v>
      </c>
      <c r="P7" s="19">
        <v>12</v>
      </c>
      <c r="Q7" s="18" t="s">
        <v>59</v>
      </c>
      <c r="R7" s="19" t="s">
        <v>59</v>
      </c>
      <c r="S7" s="18" t="s">
        <v>59</v>
      </c>
      <c r="T7" s="19" t="s">
        <v>59</v>
      </c>
      <c r="U7" s="19" t="s">
        <v>59</v>
      </c>
      <c r="V7" s="19" t="s">
        <v>59</v>
      </c>
      <c r="W7" s="19" t="s">
        <v>59</v>
      </c>
      <c r="X7" s="19" t="s">
        <v>59</v>
      </c>
      <c r="Y7" s="19" t="s">
        <v>59</v>
      </c>
      <c r="Z7" s="19" t="s">
        <v>59</v>
      </c>
      <c r="AA7" s="19" t="s">
        <v>59</v>
      </c>
      <c r="AB7" s="19" t="s">
        <v>59</v>
      </c>
      <c r="AC7" s="18" t="s">
        <v>59</v>
      </c>
      <c r="AD7" s="19" t="s">
        <v>59</v>
      </c>
      <c r="AE7" s="18">
        <v>0.94117647058823528</v>
      </c>
      <c r="AF7" s="19">
        <v>17</v>
      </c>
      <c r="AG7" s="18" t="s">
        <v>59</v>
      </c>
      <c r="AH7" s="19" t="s">
        <v>59</v>
      </c>
    </row>
    <row r="8" spans="1:34" x14ac:dyDescent="0.25">
      <c r="A8">
        <v>1146</v>
      </c>
      <c r="B8" t="s">
        <v>17</v>
      </c>
      <c r="C8" s="18" t="s">
        <v>59</v>
      </c>
      <c r="D8" s="19" t="s">
        <v>59</v>
      </c>
      <c r="E8" s="18" t="s">
        <v>59</v>
      </c>
      <c r="F8" s="19" t="s">
        <v>59</v>
      </c>
      <c r="G8" s="18" t="s">
        <v>59</v>
      </c>
      <c r="H8" s="19" t="s">
        <v>59</v>
      </c>
      <c r="I8" s="18" t="s">
        <v>59</v>
      </c>
      <c r="J8" s="19" t="s">
        <v>59</v>
      </c>
      <c r="K8" s="18">
        <v>0.91666666666666663</v>
      </c>
      <c r="L8" s="19">
        <v>12</v>
      </c>
      <c r="M8" s="18" t="s">
        <v>59</v>
      </c>
      <c r="N8" s="19" t="s">
        <v>59</v>
      </c>
      <c r="O8" s="18">
        <v>0.96551724137931039</v>
      </c>
      <c r="P8" s="19">
        <v>29</v>
      </c>
      <c r="Q8" s="18" t="s">
        <v>59</v>
      </c>
      <c r="R8" s="19" t="s">
        <v>59</v>
      </c>
      <c r="S8" s="18" t="s">
        <v>59</v>
      </c>
      <c r="T8" s="19" t="s">
        <v>59</v>
      </c>
      <c r="U8" s="19" t="s">
        <v>59</v>
      </c>
      <c r="V8" s="19" t="s">
        <v>59</v>
      </c>
      <c r="W8" s="19" t="s">
        <v>59</v>
      </c>
      <c r="X8" s="19" t="s">
        <v>59</v>
      </c>
      <c r="Y8" s="19" t="s">
        <v>59</v>
      </c>
      <c r="Z8" s="19" t="s">
        <v>59</v>
      </c>
      <c r="AA8" s="19" t="s">
        <v>59</v>
      </c>
      <c r="AB8" s="19" t="s">
        <v>59</v>
      </c>
      <c r="AC8" s="18" t="s">
        <v>59</v>
      </c>
      <c r="AD8" s="19" t="s">
        <v>59</v>
      </c>
      <c r="AE8" s="18">
        <v>0.91304347826086951</v>
      </c>
      <c r="AF8" s="19">
        <v>23</v>
      </c>
      <c r="AG8" s="18" t="s">
        <v>59</v>
      </c>
      <c r="AH8" s="19" t="s">
        <v>59</v>
      </c>
    </row>
    <row r="9" spans="1:34" x14ac:dyDescent="0.25">
      <c r="A9">
        <v>1161</v>
      </c>
      <c r="B9" t="s">
        <v>18</v>
      </c>
      <c r="C9" s="18" t="s">
        <v>59</v>
      </c>
      <c r="D9" s="19" t="s">
        <v>59</v>
      </c>
      <c r="E9" s="18">
        <v>0.97297297297297303</v>
      </c>
      <c r="F9" s="19">
        <v>37</v>
      </c>
      <c r="G9" s="18">
        <v>0.875</v>
      </c>
      <c r="H9" s="19">
        <v>40</v>
      </c>
      <c r="I9" s="18">
        <v>0.97435897435897434</v>
      </c>
      <c r="J9" s="19">
        <v>39</v>
      </c>
      <c r="K9" s="18">
        <v>0.86956521739130432</v>
      </c>
      <c r="L9" s="19">
        <v>23</v>
      </c>
      <c r="M9" s="18" t="s">
        <v>59</v>
      </c>
      <c r="N9" s="19" t="s">
        <v>59</v>
      </c>
      <c r="O9" s="18">
        <v>0.96932515337423308</v>
      </c>
      <c r="P9" s="19">
        <v>163</v>
      </c>
      <c r="Q9" s="18">
        <v>0.91666666666666663</v>
      </c>
      <c r="R9" s="19">
        <v>12</v>
      </c>
      <c r="S9" s="18">
        <v>0.94117647058823528</v>
      </c>
      <c r="T9" s="19">
        <v>102</v>
      </c>
      <c r="U9" s="19" t="s">
        <v>59</v>
      </c>
      <c r="V9" s="19" t="s">
        <v>59</v>
      </c>
      <c r="W9" s="19" t="s">
        <v>59</v>
      </c>
      <c r="X9" s="19" t="s">
        <v>59</v>
      </c>
      <c r="Y9" s="19" t="s">
        <v>59</v>
      </c>
      <c r="Z9" s="19" t="s">
        <v>59</v>
      </c>
      <c r="AA9" s="19" t="s">
        <v>59</v>
      </c>
      <c r="AB9" s="19" t="s">
        <v>59</v>
      </c>
      <c r="AC9" s="18" t="s">
        <v>59</v>
      </c>
      <c r="AD9" s="19" t="s">
        <v>59</v>
      </c>
      <c r="AE9" s="18">
        <v>0.97530864197530864</v>
      </c>
      <c r="AF9" s="19">
        <v>162</v>
      </c>
      <c r="AG9" s="18">
        <v>0.94736842105263153</v>
      </c>
      <c r="AH9" s="19">
        <v>19</v>
      </c>
    </row>
    <row r="10" spans="1:34" x14ac:dyDescent="0.25">
      <c r="A10">
        <v>1198</v>
      </c>
      <c r="B10" t="s">
        <v>19</v>
      </c>
      <c r="C10" s="18" t="s">
        <v>59</v>
      </c>
      <c r="D10" s="19" t="s">
        <v>59</v>
      </c>
      <c r="E10" s="18">
        <v>0.96551724137931039</v>
      </c>
      <c r="F10" s="19">
        <v>29</v>
      </c>
      <c r="G10" s="18">
        <v>0.95238095238095233</v>
      </c>
      <c r="H10" s="19">
        <v>21</v>
      </c>
      <c r="I10" s="18" t="s">
        <v>59</v>
      </c>
      <c r="J10" s="19" t="s">
        <v>59</v>
      </c>
      <c r="K10" s="18">
        <v>0.8666666666666667</v>
      </c>
      <c r="L10" s="19">
        <v>15</v>
      </c>
      <c r="M10" s="18">
        <v>0.97222222222222221</v>
      </c>
      <c r="N10" s="19">
        <v>36</v>
      </c>
      <c r="O10" s="18">
        <v>0.9673202614379085</v>
      </c>
      <c r="P10" s="19">
        <v>153</v>
      </c>
      <c r="Q10" s="18">
        <v>0.88235294117647056</v>
      </c>
      <c r="R10" s="19">
        <v>17</v>
      </c>
      <c r="S10" s="18">
        <v>1</v>
      </c>
      <c r="T10" s="19">
        <v>20</v>
      </c>
      <c r="U10" s="19" t="s">
        <v>59</v>
      </c>
      <c r="V10" s="19" t="s">
        <v>59</v>
      </c>
      <c r="W10" s="19" t="s">
        <v>59</v>
      </c>
      <c r="X10" s="19" t="s">
        <v>59</v>
      </c>
      <c r="Y10" s="19" t="s">
        <v>59</v>
      </c>
      <c r="Z10" s="19" t="s">
        <v>59</v>
      </c>
      <c r="AA10" s="19" t="s">
        <v>59</v>
      </c>
      <c r="AB10" s="19" t="s">
        <v>59</v>
      </c>
      <c r="AC10" s="18">
        <v>1</v>
      </c>
      <c r="AD10" s="19">
        <v>23</v>
      </c>
      <c r="AE10" s="18">
        <v>0.96103896103896103</v>
      </c>
      <c r="AF10" s="19">
        <v>77</v>
      </c>
      <c r="AG10" s="18" t="s">
        <v>59</v>
      </c>
      <c r="AH10" s="19" t="s">
        <v>59</v>
      </c>
    </row>
    <row r="11" spans="1:34" x14ac:dyDescent="0.25">
      <c r="A11">
        <v>1230</v>
      </c>
      <c r="B11" t="s">
        <v>20</v>
      </c>
      <c r="C11" s="18" t="s">
        <v>59</v>
      </c>
      <c r="D11" s="19" t="s">
        <v>59</v>
      </c>
      <c r="E11" s="18">
        <v>0.90909090909090906</v>
      </c>
      <c r="F11" s="19">
        <v>11</v>
      </c>
      <c r="G11" s="18" t="s">
        <v>59</v>
      </c>
      <c r="H11" s="19" t="s">
        <v>59</v>
      </c>
      <c r="I11" s="18" t="s">
        <v>59</v>
      </c>
      <c r="J11" s="19" t="s">
        <v>59</v>
      </c>
      <c r="K11" s="18" t="s">
        <v>59</v>
      </c>
      <c r="L11" s="19" t="s">
        <v>59</v>
      </c>
      <c r="M11" s="18" t="s">
        <v>59</v>
      </c>
      <c r="N11" s="19" t="s">
        <v>59</v>
      </c>
      <c r="O11" s="18">
        <v>0.91666666666666663</v>
      </c>
      <c r="P11" s="19">
        <v>60</v>
      </c>
      <c r="Q11" s="18" t="s">
        <v>59</v>
      </c>
      <c r="R11" s="19" t="s">
        <v>59</v>
      </c>
      <c r="S11" s="18">
        <v>0.88888888888888884</v>
      </c>
      <c r="T11" s="19">
        <v>18</v>
      </c>
      <c r="U11" s="19" t="s">
        <v>59</v>
      </c>
      <c r="V11" s="19" t="s">
        <v>59</v>
      </c>
      <c r="W11" s="19" t="s">
        <v>59</v>
      </c>
      <c r="X11" s="19" t="s">
        <v>59</v>
      </c>
      <c r="Y11" s="19" t="s">
        <v>59</v>
      </c>
      <c r="Z11" s="19" t="s">
        <v>59</v>
      </c>
      <c r="AA11" s="19" t="s">
        <v>59</v>
      </c>
      <c r="AB11" s="19" t="s">
        <v>59</v>
      </c>
      <c r="AC11" s="18">
        <v>1</v>
      </c>
      <c r="AD11" s="19">
        <v>13</v>
      </c>
      <c r="AE11" s="18">
        <v>0.97619047619047616</v>
      </c>
      <c r="AF11" s="19">
        <v>42</v>
      </c>
      <c r="AG11" s="18" t="s">
        <v>59</v>
      </c>
      <c r="AH11" s="19" t="s">
        <v>59</v>
      </c>
    </row>
    <row r="12" spans="1:34" x14ac:dyDescent="0.25">
      <c r="A12">
        <v>1232</v>
      </c>
      <c r="B12" t="s">
        <v>21</v>
      </c>
      <c r="C12" s="18" t="s">
        <v>59</v>
      </c>
      <c r="D12" s="19" t="s">
        <v>59</v>
      </c>
      <c r="E12" s="18" t="s">
        <v>59</v>
      </c>
      <c r="F12" s="19" t="s">
        <v>59</v>
      </c>
      <c r="G12" s="18" t="s">
        <v>59</v>
      </c>
      <c r="H12" s="19" t="s">
        <v>59</v>
      </c>
      <c r="I12" s="18" t="s">
        <v>59</v>
      </c>
      <c r="J12" s="19" t="s">
        <v>59</v>
      </c>
      <c r="K12" s="18" t="s">
        <v>59</v>
      </c>
      <c r="L12" s="19" t="s">
        <v>59</v>
      </c>
      <c r="M12" s="18" t="s">
        <v>59</v>
      </c>
      <c r="N12" s="19" t="s">
        <v>59</v>
      </c>
      <c r="O12" s="18" t="s">
        <v>59</v>
      </c>
      <c r="P12" s="19" t="s">
        <v>59</v>
      </c>
      <c r="Q12" s="18" t="s">
        <v>59</v>
      </c>
      <c r="R12" s="19" t="s">
        <v>59</v>
      </c>
      <c r="S12" s="18" t="s">
        <v>59</v>
      </c>
      <c r="T12" s="19" t="s">
        <v>59</v>
      </c>
      <c r="U12" s="19" t="s">
        <v>59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  <c r="AA12" s="19" t="s">
        <v>59</v>
      </c>
      <c r="AB12" s="19" t="s">
        <v>59</v>
      </c>
      <c r="AC12" s="18" t="s">
        <v>59</v>
      </c>
      <c r="AD12" s="19" t="s">
        <v>59</v>
      </c>
      <c r="AE12" s="18" t="s">
        <v>59</v>
      </c>
      <c r="AF12" s="19" t="s">
        <v>59</v>
      </c>
      <c r="AG12" s="18" t="s">
        <v>59</v>
      </c>
      <c r="AH12" s="19" t="s">
        <v>59</v>
      </c>
    </row>
    <row r="13" spans="1:34" x14ac:dyDescent="0.25">
      <c r="A13">
        <v>1345</v>
      </c>
      <c r="B13" t="s">
        <v>22</v>
      </c>
      <c r="C13" s="18" t="s">
        <v>59</v>
      </c>
      <c r="D13" s="19" t="s">
        <v>59</v>
      </c>
      <c r="E13" s="18" t="s">
        <v>59</v>
      </c>
      <c r="F13" s="19" t="s">
        <v>59</v>
      </c>
      <c r="G13" s="18" t="s">
        <v>59</v>
      </c>
      <c r="H13" s="19" t="s">
        <v>59</v>
      </c>
      <c r="I13" s="18" t="s">
        <v>59</v>
      </c>
      <c r="J13" s="19" t="s">
        <v>59</v>
      </c>
      <c r="K13" s="18" t="s">
        <v>59</v>
      </c>
      <c r="L13" s="19" t="s">
        <v>59</v>
      </c>
      <c r="M13" s="18" t="s">
        <v>59</v>
      </c>
      <c r="N13" s="19" t="s">
        <v>59</v>
      </c>
      <c r="O13" s="18">
        <v>0.90476190476190477</v>
      </c>
      <c r="P13" s="19">
        <v>21</v>
      </c>
      <c r="Q13" s="18" t="s">
        <v>59</v>
      </c>
      <c r="R13" s="19" t="s">
        <v>59</v>
      </c>
      <c r="S13" s="18" t="s">
        <v>59</v>
      </c>
      <c r="T13" s="19" t="s">
        <v>59</v>
      </c>
      <c r="U13" s="19" t="s">
        <v>59</v>
      </c>
      <c r="V13" s="19" t="s">
        <v>59</v>
      </c>
      <c r="W13" s="19" t="s">
        <v>59</v>
      </c>
      <c r="X13" s="19" t="s">
        <v>59</v>
      </c>
      <c r="Y13" s="19" t="s">
        <v>59</v>
      </c>
      <c r="Z13" s="19" t="s">
        <v>59</v>
      </c>
      <c r="AA13" s="19" t="s">
        <v>59</v>
      </c>
      <c r="AB13" s="19" t="s">
        <v>59</v>
      </c>
      <c r="AC13" s="18" t="s">
        <v>59</v>
      </c>
      <c r="AD13" s="19" t="s">
        <v>59</v>
      </c>
      <c r="AE13" s="18" t="s">
        <v>59</v>
      </c>
      <c r="AF13" s="19" t="s">
        <v>59</v>
      </c>
      <c r="AG13" s="18" t="s">
        <v>59</v>
      </c>
      <c r="AH13" s="19" t="s">
        <v>59</v>
      </c>
    </row>
    <row r="14" spans="1:34" x14ac:dyDescent="0.25">
      <c r="A14">
        <v>1371</v>
      </c>
      <c r="B14" t="s">
        <v>23</v>
      </c>
      <c r="C14" s="18" t="s">
        <v>59</v>
      </c>
      <c r="D14" s="19" t="s">
        <v>59</v>
      </c>
      <c r="E14" s="18" t="s">
        <v>59</v>
      </c>
      <c r="F14" s="19" t="s">
        <v>59</v>
      </c>
      <c r="G14" s="18" t="s">
        <v>59</v>
      </c>
      <c r="H14" s="19" t="s">
        <v>59</v>
      </c>
      <c r="I14" s="18" t="s">
        <v>59</v>
      </c>
      <c r="J14" s="19" t="s">
        <v>59</v>
      </c>
      <c r="K14" s="18" t="s">
        <v>59</v>
      </c>
      <c r="L14" s="19" t="s">
        <v>59</v>
      </c>
      <c r="M14" s="18" t="s">
        <v>59</v>
      </c>
      <c r="N14" s="19" t="s">
        <v>59</v>
      </c>
      <c r="O14" s="18">
        <v>1</v>
      </c>
      <c r="P14" s="19">
        <v>17</v>
      </c>
      <c r="Q14" s="18" t="s">
        <v>59</v>
      </c>
      <c r="R14" s="19" t="s">
        <v>59</v>
      </c>
      <c r="S14" s="18" t="s">
        <v>59</v>
      </c>
      <c r="T14" s="19" t="s">
        <v>59</v>
      </c>
      <c r="U14" s="19" t="s">
        <v>59</v>
      </c>
      <c r="V14" s="19" t="s">
        <v>59</v>
      </c>
      <c r="W14" s="19" t="s">
        <v>59</v>
      </c>
      <c r="X14" s="19" t="s">
        <v>59</v>
      </c>
      <c r="Y14" s="19" t="s">
        <v>59</v>
      </c>
      <c r="Z14" s="19" t="s">
        <v>59</v>
      </c>
      <c r="AA14" s="19" t="s">
        <v>59</v>
      </c>
      <c r="AB14" s="19" t="s">
        <v>59</v>
      </c>
      <c r="AC14" s="18" t="s">
        <v>59</v>
      </c>
      <c r="AD14" s="19" t="s">
        <v>59</v>
      </c>
      <c r="AE14" s="18" t="s">
        <v>59</v>
      </c>
      <c r="AF14" s="19" t="s">
        <v>59</v>
      </c>
      <c r="AG14" s="18" t="s">
        <v>59</v>
      </c>
      <c r="AH14" s="19" t="s">
        <v>59</v>
      </c>
    </row>
    <row r="15" spans="1:34" x14ac:dyDescent="0.25">
      <c r="A15">
        <v>1401</v>
      </c>
      <c r="B15" t="s">
        <v>24</v>
      </c>
      <c r="C15" s="18" t="s">
        <v>59</v>
      </c>
      <c r="D15" s="19" t="s">
        <v>59</v>
      </c>
      <c r="E15" s="18">
        <v>0.8666666666666667</v>
      </c>
      <c r="F15" s="19">
        <v>15</v>
      </c>
      <c r="G15" s="18">
        <v>0.92307692307692313</v>
      </c>
      <c r="H15" s="19">
        <v>13</v>
      </c>
      <c r="I15" s="18" t="s">
        <v>59</v>
      </c>
      <c r="J15" s="19" t="s">
        <v>59</v>
      </c>
      <c r="K15" s="18">
        <v>1</v>
      </c>
      <c r="L15" s="19">
        <v>11</v>
      </c>
      <c r="M15" s="18">
        <v>0.73333333333333328</v>
      </c>
      <c r="N15" s="19">
        <v>15</v>
      </c>
      <c r="O15" s="18">
        <v>0.77906976744186052</v>
      </c>
      <c r="P15" s="19">
        <v>86</v>
      </c>
      <c r="Q15" s="18" t="s">
        <v>59</v>
      </c>
      <c r="R15" s="19" t="s">
        <v>59</v>
      </c>
      <c r="S15" s="18">
        <v>0.87179487179487181</v>
      </c>
      <c r="T15" s="19">
        <v>39</v>
      </c>
      <c r="U15" s="19" t="s">
        <v>59</v>
      </c>
      <c r="V15" s="19" t="s">
        <v>59</v>
      </c>
      <c r="W15" s="19" t="s">
        <v>59</v>
      </c>
      <c r="X15" s="19" t="s">
        <v>59</v>
      </c>
      <c r="Y15" s="19" t="s">
        <v>59</v>
      </c>
      <c r="Z15" s="19" t="s">
        <v>59</v>
      </c>
      <c r="AA15" s="19" t="s">
        <v>59</v>
      </c>
      <c r="AB15" s="19" t="s">
        <v>59</v>
      </c>
      <c r="AC15" s="18" t="s">
        <v>59</v>
      </c>
      <c r="AD15" s="19" t="s">
        <v>59</v>
      </c>
      <c r="AE15" s="18">
        <v>1</v>
      </c>
      <c r="AF15" s="19">
        <v>33</v>
      </c>
      <c r="AG15" s="18">
        <v>0.9</v>
      </c>
      <c r="AH15" s="19">
        <v>10</v>
      </c>
    </row>
    <row r="16" spans="1:34" x14ac:dyDescent="0.25">
      <c r="A16">
        <v>1408</v>
      </c>
      <c r="B16" t="s">
        <v>25</v>
      </c>
      <c r="C16" s="18">
        <v>1</v>
      </c>
      <c r="D16" s="19">
        <v>13</v>
      </c>
      <c r="E16" s="18">
        <v>1</v>
      </c>
      <c r="F16" s="19">
        <v>11</v>
      </c>
      <c r="G16" s="18" t="s">
        <v>59</v>
      </c>
      <c r="H16" s="19" t="s">
        <v>59</v>
      </c>
      <c r="I16" s="18" t="s">
        <v>59</v>
      </c>
      <c r="J16" s="19" t="s">
        <v>59</v>
      </c>
      <c r="K16" s="18" t="s">
        <v>59</v>
      </c>
      <c r="L16" s="19" t="s">
        <v>59</v>
      </c>
      <c r="M16" s="18" t="s">
        <v>59</v>
      </c>
      <c r="N16" s="19" t="s">
        <v>59</v>
      </c>
      <c r="O16" s="18">
        <v>0.88749999999999996</v>
      </c>
      <c r="P16" s="19">
        <v>80</v>
      </c>
      <c r="Q16" s="18" t="s">
        <v>59</v>
      </c>
      <c r="R16" s="19" t="s">
        <v>59</v>
      </c>
      <c r="S16" s="18" t="s">
        <v>59</v>
      </c>
      <c r="T16" s="19" t="s">
        <v>59</v>
      </c>
      <c r="U16" s="19" t="s">
        <v>59</v>
      </c>
      <c r="V16" s="19" t="s">
        <v>59</v>
      </c>
      <c r="W16" s="19" t="s">
        <v>59</v>
      </c>
      <c r="X16" s="19" t="s">
        <v>59</v>
      </c>
      <c r="Y16" s="19" t="s">
        <v>59</v>
      </c>
      <c r="Z16" s="19" t="s">
        <v>59</v>
      </c>
      <c r="AA16" s="19" t="s">
        <v>59</v>
      </c>
      <c r="AB16" s="19" t="s">
        <v>59</v>
      </c>
      <c r="AC16" s="18" t="s">
        <v>59</v>
      </c>
      <c r="AD16" s="19" t="s">
        <v>59</v>
      </c>
      <c r="AE16" s="18" t="s">
        <v>59</v>
      </c>
      <c r="AF16" s="19" t="s">
        <v>59</v>
      </c>
      <c r="AG16" s="18" t="s">
        <v>59</v>
      </c>
      <c r="AH16" s="19" t="s">
        <v>59</v>
      </c>
    </row>
    <row r="17" spans="1:34" x14ac:dyDescent="0.25">
      <c r="A17">
        <v>1449</v>
      </c>
      <c r="B17" t="s">
        <v>26</v>
      </c>
      <c r="C17" s="18" t="s">
        <v>59</v>
      </c>
      <c r="D17" s="19" t="s">
        <v>59</v>
      </c>
      <c r="E17" s="18" t="s">
        <v>59</v>
      </c>
      <c r="F17" s="19" t="s">
        <v>59</v>
      </c>
      <c r="G17" s="18" t="s">
        <v>59</v>
      </c>
      <c r="H17" s="19" t="s">
        <v>59</v>
      </c>
      <c r="I17" s="18" t="s">
        <v>59</v>
      </c>
      <c r="J17" s="19" t="s">
        <v>59</v>
      </c>
      <c r="K17" s="18" t="s">
        <v>59</v>
      </c>
      <c r="L17" s="19" t="s">
        <v>59</v>
      </c>
      <c r="M17" s="18" t="s">
        <v>59</v>
      </c>
      <c r="N17" s="19" t="s">
        <v>59</v>
      </c>
      <c r="O17" s="18">
        <v>0.83333333333333337</v>
      </c>
      <c r="P17" s="19">
        <v>18</v>
      </c>
      <c r="Q17" s="18" t="s">
        <v>59</v>
      </c>
      <c r="R17" s="19" t="s">
        <v>59</v>
      </c>
      <c r="S17" s="18" t="s">
        <v>59</v>
      </c>
      <c r="T17" s="19" t="s">
        <v>59</v>
      </c>
      <c r="U17" s="19" t="s">
        <v>59</v>
      </c>
      <c r="V17" s="19" t="s">
        <v>59</v>
      </c>
      <c r="W17" s="19" t="s">
        <v>59</v>
      </c>
      <c r="X17" s="19" t="s">
        <v>59</v>
      </c>
      <c r="Y17" s="19" t="s">
        <v>59</v>
      </c>
      <c r="Z17" s="19" t="s">
        <v>59</v>
      </c>
      <c r="AA17" s="19" t="s">
        <v>59</v>
      </c>
      <c r="AB17" s="19" t="s">
        <v>59</v>
      </c>
      <c r="AC17" s="18" t="s">
        <v>59</v>
      </c>
      <c r="AD17" s="19" t="s">
        <v>59</v>
      </c>
      <c r="AE17" s="18" t="s">
        <v>59</v>
      </c>
      <c r="AF17" s="19" t="s">
        <v>59</v>
      </c>
      <c r="AG17" s="18" t="s">
        <v>59</v>
      </c>
      <c r="AH17" s="19" t="s">
        <v>59</v>
      </c>
    </row>
    <row r="18" spans="1:34" x14ac:dyDescent="0.25">
      <c r="A18">
        <v>1454</v>
      </c>
      <c r="B18" t="s">
        <v>27</v>
      </c>
      <c r="C18" s="18" t="s">
        <v>59</v>
      </c>
      <c r="D18" s="19" t="s">
        <v>59</v>
      </c>
      <c r="E18" s="18" t="s">
        <v>59</v>
      </c>
      <c r="F18" s="19" t="s">
        <v>59</v>
      </c>
      <c r="G18" s="18" t="s">
        <v>59</v>
      </c>
      <c r="H18" s="19" t="s">
        <v>59</v>
      </c>
      <c r="I18" s="18" t="s">
        <v>59</v>
      </c>
      <c r="J18" s="19" t="s">
        <v>59</v>
      </c>
      <c r="K18" s="18" t="s">
        <v>59</v>
      </c>
      <c r="L18" s="19" t="s">
        <v>59</v>
      </c>
      <c r="M18" s="18" t="s">
        <v>59</v>
      </c>
      <c r="N18" s="19" t="s">
        <v>59</v>
      </c>
      <c r="O18" s="18">
        <v>0.88235294117647056</v>
      </c>
      <c r="P18" s="19">
        <v>17</v>
      </c>
      <c r="Q18" s="18" t="s">
        <v>59</v>
      </c>
      <c r="R18" s="19" t="s">
        <v>59</v>
      </c>
      <c r="S18" s="18" t="s">
        <v>59</v>
      </c>
      <c r="T18" s="19" t="s">
        <v>59</v>
      </c>
      <c r="U18" s="19" t="s">
        <v>59</v>
      </c>
      <c r="V18" s="19" t="s">
        <v>59</v>
      </c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18" t="s">
        <v>59</v>
      </c>
      <c r="AD18" s="19" t="s">
        <v>59</v>
      </c>
      <c r="AE18" s="18" t="s">
        <v>59</v>
      </c>
      <c r="AF18" s="19" t="s">
        <v>59</v>
      </c>
      <c r="AG18" s="18" t="s">
        <v>59</v>
      </c>
      <c r="AH18" s="19" t="s">
        <v>59</v>
      </c>
    </row>
    <row r="19" spans="1:34" x14ac:dyDescent="0.25">
      <c r="A19">
        <v>1455</v>
      </c>
      <c r="B19" t="s">
        <v>28</v>
      </c>
      <c r="C19" s="18" t="s">
        <v>59</v>
      </c>
      <c r="D19" s="19" t="s">
        <v>59</v>
      </c>
      <c r="E19" s="18" t="s">
        <v>59</v>
      </c>
      <c r="F19" s="19" t="s">
        <v>59</v>
      </c>
      <c r="G19" s="18" t="s">
        <v>59</v>
      </c>
      <c r="H19" s="19" t="s">
        <v>59</v>
      </c>
      <c r="I19" s="18" t="s">
        <v>59</v>
      </c>
      <c r="J19" s="19" t="s">
        <v>59</v>
      </c>
      <c r="K19" s="18" t="s">
        <v>59</v>
      </c>
      <c r="L19" s="19" t="s">
        <v>59</v>
      </c>
      <c r="M19" s="18" t="s">
        <v>59</v>
      </c>
      <c r="N19" s="19" t="s">
        <v>59</v>
      </c>
      <c r="O19" s="18" t="s">
        <v>59</v>
      </c>
      <c r="P19" s="19" t="s">
        <v>59</v>
      </c>
      <c r="Q19" s="18">
        <v>0.94736842105263153</v>
      </c>
      <c r="R19" s="19">
        <v>38</v>
      </c>
      <c r="S19" s="18" t="s">
        <v>59</v>
      </c>
      <c r="T19" s="19" t="s">
        <v>59</v>
      </c>
      <c r="U19" s="19" t="s">
        <v>59</v>
      </c>
      <c r="V19" s="19" t="s">
        <v>59</v>
      </c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18" t="s">
        <v>59</v>
      </c>
      <c r="AD19" s="19" t="s">
        <v>59</v>
      </c>
      <c r="AE19" s="18" t="s">
        <v>59</v>
      </c>
      <c r="AF19" s="19" t="s">
        <v>59</v>
      </c>
      <c r="AG19" s="18" t="s">
        <v>59</v>
      </c>
      <c r="AH19" s="19" t="s">
        <v>59</v>
      </c>
    </row>
    <row r="20" spans="1:34" x14ac:dyDescent="0.25">
      <c r="A20">
        <v>1459</v>
      </c>
      <c r="B20" t="s">
        <v>29</v>
      </c>
      <c r="C20" s="18" t="s">
        <v>59</v>
      </c>
      <c r="D20" s="19" t="s">
        <v>59</v>
      </c>
      <c r="E20" s="18">
        <v>0.95238095238095233</v>
      </c>
      <c r="F20" s="19">
        <v>21</v>
      </c>
      <c r="G20" s="18">
        <v>0.93333333333333335</v>
      </c>
      <c r="H20" s="19">
        <v>15</v>
      </c>
      <c r="I20" s="18" t="s">
        <v>59</v>
      </c>
      <c r="J20" s="19" t="s">
        <v>59</v>
      </c>
      <c r="K20" s="18">
        <v>0.93333333333333335</v>
      </c>
      <c r="L20" s="19">
        <v>15</v>
      </c>
      <c r="M20" s="18">
        <v>0.97142857142857142</v>
      </c>
      <c r="N20" s="19">
        <v>35</v>
      </c>
      <c r="O20" s="18">
        <v>0.97033898305084743</v>
      </c>
      <c r="P20" s="19">
        <v>236</v>
      </c>
      <c r="Q20" s="18">
        <v>1</v>
      </c>
      <c r="R20" s="19">
        <v>16</v>
      </c>
      <c r="S20" s="18">
        <v>0.92592592592592593</v>
      </c>
      <c r="T20" s="19">
        <v>27</v>
      </c>
      <c r="U20" s="19" t="s">
        <v>59</v>
      </c>
      <c r="V20" s="19" t="s">
        <v>59</v>
      </c>
      <c r="W20" s="19" t="s">
        <v>59</v>
      </c>
      <c r="X20" s="19" t="s">
        <v>59</v>
      </c>
      <c r="Y20" s="19" t="s">
        <v>59</v>
      </c>
      <c r="Z20" s="19" t="s">
        <v>59</v>
      </c>
      <c r="AA20" s="19" t="s">
        <v>59</v>
      </c>
      <c r="AB20" s="19" t="s">
        <v>59</v>
      </c>
      <c r="AC20" s="18" t="s">
        <v>59</v>
      </c>
      <c r="AD20" s="19" t="s">
        <v>59</v>
      </c>
      <c r="AE20" s="18">
        <v>0.96399999999999997</v>
      </c>
      <c r="AF20" s="19">
        <v>250</v>
      </c>
      <c r="AG20" s="18">
        <v>1</v>
      </c>
      <c r="AH20" s="19">
        <v>13</v>
      </c>
    </row>
    <row r="21" spans="1:34" x14ac:dyDescent="0.25">
      <c r="A21">
        <v>1466</v>
      </c>
      <c r="B21" t="s">
        <v>30</v>
      </c>
      <c r="C21" s="18">
        <v>0.94117647058823528</v>
      </c>
      <c r="D21" s="19">
        <v>34</v>
      </c>
      <c r="E21" s="18">
        <v>0.9555555555555556</v>
      </c>
      <c r="F21" s="19">
        <v>45</v>
      </c>
      <c r="G21" s="18">
        <v>0.92105263157894735</v>
      </c>
      <c r="H21" s="19">
        <v>38</v>
      </c>
      <c r="I21" s="18">
        <v>0.94285714285714284</v>
      </c>
      <c r="J21" s="19">
        <v>35</v>
      </c>
      <c r="K21" s="18">
        <v>0.875</v>
      </c>
      <c r="L21" s="19">
        <v>32</v>
      </c>
      <c r="M21" s="18">
        <v>0.93846153846153846</v>
      </c>
      <c r="N21" s="19">
        <v>65</v>
      </c>
      <c r="O21" s="18">
        <v>0.95636363636363642</v>
      </c>
      <c r="P21" s="19">
        <v>275</v>
      </c>
      <c r="Q21" s="18">
        <v>0.95348837209302328</v>
      </c>
      <c r="R21" s="19">
        <v>43</v>
      </c>
      <c r="S21" s="18">
        <v>0.97872340425531912</v>
      </c>
      <c r="T21" s="19">
        <v>47</v>
      </c>
      <c r="U21" s="19" t="s">
        <v>59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  <c r="AA21" s="19" t="s">
        <v>59</v>
      </c>
      <c r="AB21" s="19" t="s">
        <v>59</v>
      </c>
      <c r="AC21" s="18">
        <v>0.97297297297297303</v>
      </c>
      <c r="AD21" s="19">
        <v>37</v>
      </c>
      <c r="AE21" s="18">
        <v>0.95588235294117652</v>
      </c>
      <c r="AF21" s="19">
        <v>68</v>
      </c>
      <c r="AG21" s="18">
        <v>1</v>
      </c>
      <c r="AH21" s="19">
        <v>19</v>
      </c>
    </row>
    <row r="22" spans="1:34" x14ac:dyDescent="0.25">
      <c r="A22" s="1">
        <v>1469</v>
      </c>
      <c r="B22" t="s">
        <v>31</v>
      </c>
      <c r="C22" s="18" t="s">
        <v>59</v>
      </c>
      <c r="D22" s="19" t="s">
        <v>59</v>
      </c>
      <c r="E22" s="18" t="s">
        <v>59</v>
      </c>
      <c r="F22" s="19" t="s">
        <v>59</v>
      </c>
      <c r="G22" s="18" t="s">
        <v>59</v>
      </c>
      <c r="H22" s="19" t="s">
        <v>59</v>
      </c>
      <c r="I22" s="18" t="s">
        <v>59</v>
      </c>
      <c r="J22" s="19" t="s">
        <v>59</v>
      </c>
      <c r="K22" s="18" t="s">
        <v>59</v>
      </c>
      <c r="L22" s="19" t="s">
        <v>59</v>
      </c>
      <c r="M22" s="18">
        <v>1</v>
      </c>
      <c r="N22" s="19">
        <v>18</v>
      </c>
      <c r="O22" s="18">
        <v>0.95238095238095233</v>
      </c>
      <c r="P22" s="19">
        <v>21</v>
      </c>
      <c r="Q22" s="18" t="s">
        <v>59</v>
      </c>
      <c r="R22" s="19" t="s">
        <v>59</v>
      </c>
      <c r="S22" s="18" t="s">
        <v>59</v>
      </c>
      <c r="T22" s="19" t="s">
        <v>59</v>
      </c>
      <c r="U22" s="19" t="s">
        <v>59</v>
      </c>
      <c r="V22" s="19" t="s">
        <v>59</v>
      </c>
      <c r="W22" s="19" t="s">
        <v>59</v>
      </c>
      <c r="X22" s="19" t="s">
        <v>59</v>
      </c>
      <c r="Y22" s="19" t="s">
        <v>59</v>
      </c>
      <c r="Z22" s="19" t="s">
        <v>59</v>
      </c>
      <c r="AA22" s="19" t="s">
        <v>59</v>
      </c>
      <c r="AB22" s="19" t="s">
        <v>59</v>
      </c>
      <c r="AC22" s="18">
        <v>1</v>
      </c>
      <c r="AD22" s="19">
        <v>13</v>
      </c>
      <c r="AE22" s="18" t="s">
        <v>59</v>
      </c>
      <c r="AF22" s="19" t="s">
        <v>59</v>
      </c>
      <c r="AG22" s="18" t="s">
        <v>59</v>
      </c>
      <c r="AH22" s="19" t="s">
        <v>59</v>
      </c>
    </row>
    <row r="23" spans="1:34" x14ac:dyDescent="0.25">
      <c r="A23">
        <v>1660</v>
      </c>
      <c r="B23" t="s">
        <v>32</v>
      </c>
      <c r="C23" s="18" t="s">
        <v>59</v>
      </c>
      <c r="D23" s="19" t="s">
        <v>59</v>
      </c>
      <c r="E23" s="18" t="s">
        <v>59</v>
      </c>
      <c r="F23" s="19" t="s">
        <v>59</v>
      </c>
      <c r="G23" s="18">
        <v>0.94117647058823528</v>
      </c>
      <c r="H23" s="19">
        <v>17</v>
      </c>
      <c r="I23" s="18" t="s">
        <v>59</v>
      </c>
      <c r="J23" s="19" t="s">
        <v>59</v>
      </c>
      <c r="K23" s="18" t="s">
        <v>59</v>
      </c>
      <c r="L23" s="19" t="s">
        <v>59</v>
      </c>
      <c r="M23" s="18" t="s">
        <v>59</v>
      </c>
      <c r="N23" s="19" t="s">
        <v>59</v>
      </c>
      <c r="O23" s="18">
        <v>0.96969696969696972</v>
      </c>
      <c r="P23" s="19">
        <v>33</v>
      </c>
      <c r="Q23" s="18" t="s">
        <v>59</v>
      </c>
      <c r="R23" s="19" t="s">
        <v>59</v>
      </c>
      <c r="S23" s="18">
        <v>0.92500000000000004</v>
      </c>
      <c r="T23" s="19">
        <v>40</v>
      </c>
      <c r="U23" s="19" t="s">
        <v>59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  <c r="AA23" s="19" t="s">
        <v>59</v>
      </c>
      <c r="AB23" s="19" t="s">
        <v>59</v>
      </c>
      <c r="AC23" s="18" t="s">
        <v>59</v>
      </c>
      <c r="AD23" s="19" t="s">
        <v>59</v>
      </c>
      <c r="AE23" s="18">
        <v>0.96969696969696972</v>
      </c>
      <c r="AF23" s="19">
        <v>33</v>
      </c>
      <c r="AG23" s="18" t="s">
        <v>59</v>
      </c>
      <c r="AH23" s="19" t="s">
        <v>59</v>
      </c>
    </row>
    <row r="24" spans="1:34" x14ac:dyDescent="0.25">
      <c r="A24">
        <v>1720</v>
      </c>
      <c r="B24" t="s">
        <v>33</v>
      </c>
      <c r="C24" s="18" t="s">
        <v>59</v>
      </c>
      <c r="D24" s="19" t="s">
        <v>59</v>
      </c>
      <c r="E24" s="18" t="s">
        <v>59</v>
      </c>
      <c r="F24" s="19" t="s">
        <v>59</v>
      </c>
      <c r="G24" s="18" t="s">
        <v>59</v>
      </c>
      <c r="H24" s="19" t="s">
        <v>59</v>
      </c>
      <c r="I24" s="18" t="s">
        <v>59</v>
      </c>
      <c r="J24" s="19" t="s">
        <v>59</v>
      </c>
      <c r="K24" s="18" t="s">
        <v>59</v>
      </c>
      <c r="L24" s="19" t="s">
        <v>59</v>
      </c>
      <c r="M24" s="18" t="s">
        <v>59</v>
      </c>
      <c r="N24" s="19" t="s">
        <v>59</v>
      </c>
      <c r="O24" s="18">
        <v>0.92</v>
      </c>
      <c r="P24" s="19">
        <v>25</v>
      </c>
      <c r="Q24" s="18" t="s">
        <v>59</v>
      </c>
      <c r="R24" s="19" t="s">
        <v>59</v>
      </c>
      <c r="S24" s="18" t="s">
        <v>59</v>
      </c>
      <c r="T24" s="19" t="s">
        <v>59</v>
      </c>
      <c r="U24" s="19" t="s">
        <v>59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  <c r="AA24" s="19" t="s">
        <v>59</v>
      </c>
      <c r="AB24" s="19" t="s">
        <v>59</v>
      </c>
      <c r="AC24" s="18" t="s">
        <v>59</v>
      </c>
      <c r="AD24" s="19" t="s">
        <v>59</v>
      </c>
      <c r="AE24" s="18" t="s">
        <v>59</v>
      </c>
      <c r="AF24" s="19" t="s">
        <v>59</v>
      </c>
      <c r="AG24" s="18" t="s">
        <v>59</v>
      </c>
      <c r="AH24" s="19" t="s">
        <v>59</v>
      </c>
    </row>
    <row r="25" spans="1:34" x14ac:dyDescent="0.25">
      <c r="A25">
        <v>1727</v>
      </c>
      <c r="B25" t="s">
        <v>34</v>
      </c>
      <c r="C25" s="18" t="s">
        <v>59</v>
      </c>
      <c r="D25" s="19" t="s">
        <v>59</v>
      </c>
      <c r="E25" s="18" t="s">
        <v>59</v>
      </c>
      <c r="F25" s="19" t="s">
        <v>59</v>
      </c>
      <c r="G25" s="18" t="s">
        <v>59</v>
      </c>
      <c r="H25" s="19" t="s">
        <v>59</v>
      </c>
      <c r="I25" s="18" t="s">
        <v>59</v>
      </c>
      <c r="J25" s="19" t="s">
        <v>59</v>
      </c>
      <c r="K25" s="18" t="s">
        <v>59</v>
      </c>
      <c r="L25" s="19" t="s">
        <v>59</v>
      </c>
      <c r="M25" s="18" t="s">
        <v>59</v>
      </c>
      <c r="N25" s="19" t="s">
        <v>59</v>
      </c>
      <c r="O25" s="18" t="s">
        <v>59</v>
      </c>
      <c r="P25" s="19" t="s">
        <v>59</v>
      </c>
      <c r="Q25" s="18" t="s">
        <v>59</v>
      </c>
      <c r="R25" s="19" t="s">
        <v>59</v>
      </c>
      <c r="S25" s="18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 t="s">
        <v>59</v>
      </c>
      <c r="Y25" s="19" t="s">
        <v>59</v>
      </c>
      <c r="Z25" s="19" t="s">
        <v>59</v>
      </c>
      <c r="AA25" s="19" t="s">
        <v>59</v>
      </c>
      <c r="AB25" s="19" t="s">
        <v>59</v>
      </c>
      <c r="AC25" s="18" t="s">
        <v>59</v>
      </c>
      <c r="AD25" s="19" t="s">
        <v>59</v>
      </c>
      <c r="AE25" s="18" t="s">
        <v>59</v>
      </c>
      <c r="AF25" s="19" t="s">
        <v>59</v>
      </c>
      <c r="AG25" s="18" t="s">
        <v>59</v>
      </c>
      <c r="AH25" s="19" t="s">
        <v>59</v>
      </c>
    </row>
    <row r="26" spans="1:34" x14ac:dyDescent="0.25">
      <c r="A26">
        <v>1801</v>
      </c>
      <c r="B26" t="s">
        <v>35</v>
      </c>
      <c r="C26" s="18" t="s">
        <v>59</v>
      </c>
      <c r="D26" s="19" t="s">
        <v>59</v>
      </c>
      <c r="E26" s="18">
        <v>0.93333333333333335</v>
      </c>
      <c r="F26" s="19">
        <v>30</v>
      </c>
      <c r="G26" s="18">
        <v>0.96153846153846156</v>
      </c>
      <c r="H26" s="19">
        <v>26</v>
      </c>
      <c r="I26" s="18">
        <v>0.83333333333333337</v>
      </c>
      <c r="J26" s="19">
        <v>24</v>
      </c>
      <c r="K26" s="18">
        <v>0.95454545454545459</v>
      </c>
      <c r="L26" s="19">
        <v>22</v>
      </c>
      <c r="M26" s="18" t="s">
        <v>59</v>
      </c>
      <c r="N26" s="19" t="s">
        <v>59</v>
      </c>
      <c r="O26" s="18">
        <v>0.91200000000000003</v>
      </c>
      <c r="P26" s="19">
        <v>125</v>
      </c>
      <c r="Q26" s="18" t="s">
        <v>59</v>
      </c>
      <c r="R26" s="19" t="s">
        <v>59</v>
      </c>
      <c r="S26" s="18">
        <v>0.92655367231638419</v>
      </c>
      <c r="T26" s="19">
        <v>177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  <c r="AA26" s="19" t="s">
        <v>59</v>
      </c>
      <c r="AB26" s="19" t="s">
        <v>59</v>
      </c>
      <c r="AC26" s="18" t="s">
        <v>59</v>
      </c>
      <c r="AD26" s="19" t="s">
        <v>59</v>
      </c>
      <c r="AE26" s="18">
        <v>0.94444444444444442</v>
      </c>
      <c r="AF26" s="19">
        <v>72</v>
      </c>
      <c r="AG26" s="18">
        <v>1</v>
      </c>
      <c r="AH26" s="19">
        <v>16</v>
      </c>
    </row>
    <row r="27" spans="1:34" x14ac:dyDescent="0.25">
      <c r="A27">
        <v>1803</v>
      </c>
      <c r="B27" t="s">
        <v>36</v>
      </c>
      <c r="C27" s="18" t="s">
        <v>59</v>
      </c>
      <c r="D27" s="19" t="s">
        <v>59</v>
      </c>
      <c r="E27" s="18" t="s">
        <v>59</v>
      </c>
      <c r="F27" s="19" t="s">
        <v>59</v>
      </c>
      <c r="G27" s="18" t="s">
        <v>59</v>
      </c>
      <c r="H27" s="19" t="s">
        <v>59</v>
      </c>
      <c r="I27" s="18" t="s">
        <v>59</v>
      </c>
      <c r="J27" s="19" t="s">
        <v>59</v>
      </c>
      <c r="K27" s="18" t="s">
        <v>59</v>
      </c>
      <c r="L27" s="19" t="s">
        <v>59</v>
      </c>
      <c r="M27" s="18" t="s">
        <v>59</v>
      </c>
      <c r="N27" s="19" t="s">
        <v>59</v>
      </c>
      <c r="O27" s="18">
        <v>0.9452054794520548</v>
      </c>
      <c r="P27" s="19">
        <v>73</v>
      </c>
      <c r="Q27" s="18" t="s">
        <v>59</v>
      </c>
      <c r="R27" s="19" t="s">
        <v>59</v>
      </c>
      <c r="S27" s="18" t="s">
        <v>59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  <c r="AA27" s="19" t="s">
        <v>59</v>
      </c>
      <c r="AB27" s="19" t="s">
        <v>59</v>
      </c>
      <c r="AC27" s="18" t="s">
        <v>59</v>
      </c>
      <c r="AD27" s="19" t="s">
        <v>59</v>
      </c>
      <c r="AE27" s="18" t="s">
        <v>59</v>
      </c>
      <c r="AF27" s="19" t="s">
        <v>59</v>
      </c>
      <c r="AG27" s="18" t="s">
        <v>59</v>
      </c>
      <c r="AH27" s="19" t="s">
        <v>59</v>
      </c>
    </row>
    <row r="28" spans="1:34" x14ac:dyDescent="0.25">
      <c r="A28">
        <v>1804</v>
      </c>
      <c r="B28" t="s">
        <v>37</v>
      </c>
      <c r="C28" s="18">
        <v>1</v>
      </c>
      <c r="D28" s="19">
        <v>17</v>
      </c>
      <c r="E28" s="18">
        <v>0.92307692307692313</v>
      </c>
      <c r="F28" s="19">
        <v>26</v>
      </c>
      <c r="G28" s="18">
        <v>0.90909090909090906</v>
      </c>
      <c r="H28" s="19">
        <v>33</v>
      </c>
      <c r="I28" s="18">
        <v>1</v>
      </c>
      <c r="J28" s="19">
        <v>32</v>
      </c>
      <c r="K28" s="18">
        <v>0.97368421052631582</v>
      </c>
      <c r="L28" s="19">
        <v>38</v>
      </c>
      <c r="M28" s="18">
        <v>0.95454545454545459</v>
      </c>
      <c r="N28" s="19">
        <v>44</v>
      </c>
      <c r="O28" s="18">
        <v>0.95852534562211977</v>
      </c>
      <c r="P28" s="19">
        <v>434</v>
      </c>
      <c r="Q28" s="18">
        <v>0.96296296296296291</v>
      </c>
      <c r="R28" s="19">
        <v>27</v>
      </c>
      <c r="S28" s="18">
        <v>0.94354838709677424</v>
      </c>
      <c r="T28" s="19">
        <v>124</v>
      </c>
      <c r="U28" s="19" t="s">
        <v>59</v>
      </c>
      <c r="V28" s="19" t="s">
        <v>59</v>
      </c>
      <c r="W28" s="19" t="s">
        <v>59</v>
      </c>
      <c r="X28" s="19" t="s">
        <v>59</v>
      </c>
      <c r="Y28" s="19" t="s">
        <v>59</v>
      </c>
      <c r="Z28" s="19" t="s">
        <v>59</v>
      </c>
      <c r="AA28" s="19" t="s">
        <v>59</v>
      </c>
      <c r="AB28" s="19" t="s">
        <v>59</v>
      </c>
      <c r="AC28" s="18">
        <v>1</v>
      </c>
      <c r="AD28" s="19">
        <v>24</v>
      </c>
      <c r="AE28" s="18">
        <v>0.9850746268656716</v>
      </c>
      <c r="AF28" s="19">
        <v>67</v>
      </c>
      <c r="AG28" s="18">
        <v>1</v>
      </c>
      <c r="AH28" s="19">
        <v>16</v>
      </c>
    </row>
    <row r="29" spans="1:34" x14ac:dyDescent="0.25">
      <c r="A29">
        <v>1805</v>
      </c>
      <c r="B29" t="s">
        <v>171</v>
      </c>
      <c r="C29" s="18" t="s">
        <v>59</v>
      </c>
      <c r="D29" s="19" t="s">
        <v>59</v>
      </c>
      <c r="E29" s="18" t="s">
        <v>59</v>
      </c>
      <c r="F29" s="19" t="s">
        <v>59</v>
      </c>
      <c r="G29" s="18" t="s">
        <v>59</v>
      </c>
      <c r="H29" s="19" t="s">
        <v>59</v>
      </c>
      <c r="I29" s="18" t="s">
        <v>59</v>
      </c>
      <c r="J29" s="19" t="s">
        <v>59</v>
      </c>
      <c r="K29" s="18" t="s">
        <v>59</v>
      </c>
      <c r="L29" s="19" t="s">
        <v>59</v>
      </c>
      <c r="M29" s="18" t="s">
        <v>59</v>
      </c>
      <c r="N29" s="19" t="s">
        <v>59</v>
      </c>
      <c r="O29" s="18">
        <v>0.8666666666666667</v>
      </c>
      <c r="P29" s="19">
        <v>15</v>
      </c>
      <c r="Q29" s="18" t="s">
        <v>59</v>
      </c>
      <c r="R29" s="19" t="s">
        <v>59</v>
      </c>
      <c r="S29" s="18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  <c r="AA29" s="19" t="s">
        <v>59</v>
      </c>
      <c r="AB29" s="19" t="s">
        <v>59</v>
      </c>
      <c r="AC29" s="18" t="s">
        <v>59</v>
      </c>
      <c r="AD29" s="19" t="s">
        <v>59</v>
      </c>
      <c r="AE29" s="18" t="s">
        <v>59</v>
      </c>
      <c r="AF29" s="19" t="s">
        <v>59</v>
      </c>
      <c r="AG29" s="18" t="s">
        <v>59</v>
      </c>
      <c r="AH29" s="19" t="s">
        <v>59</v>
      </c>
    </row>
    <row r="30" spans="1:34" x14ac:dyDescent="0.25">
      <c r="A30">
        <v>1809</v>
      </c>
      <c r="B30" t="s">
        <v>38</v>
      </c>
      <c r="C30" s="18" t="s">
        <v>59</v>
      </c>
      <c r="D30" s="19" t="s">
        <v>59</v>
      </c>
      <c r="E30" s="18">
        <v>0.92307692307692313</v>
      </c>
      <c r="F30" s="19">
        <v>13</v>
      </c>
      <c r="G30" s="18" t="s">
        <v>59</v>
      </c>
      <c r="H30" s="19" t="s">
        <v>59</v>
      </c>
      <c r="I30" s="18" t="s">
        <v>59</v>
      </c>
      <c r="J30" s="19" t="s">
        <v>59</v>
      </c>
      <c r="K30" s="18" t="s">
        <v>59</v>
      </c>
      <c r="L30" s="19" t="s">
        <v>59</v>
      </c>
      <c r="M30" s="18" t="s">
        <v>59</v>
      </c>
      <c r="N30" s="19" t="s">
        <v>59</v>
      </c>
      <c r="O30" s="18">
        <v>0.92045454545454541</v>
      </c>
      <c r="P30" s="19">
        <v>88</v>
      </c>
      <c r="Q30" s="18" t="s">
        <v>59</v>
      </c>
      <c r="R30" s="19" t="s">
        <v>59</v>
      </c>
      <c r="S30" s="18" t="s">
        <v>59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  <c r="AA30" s="19" t="s">
        <v>59</v>
      </c>
      <c r="AB30" s="19" t="s">
        <v>59</v>
      </c>
      <c r="AC30" s="18" t="s">
        <v>59</v>
      </c>
      <c r="AD30" s="19" t="s">
        <v>59</v>
      </c>
      <c r="AE30" s="18" t="s">
        <v>59</v>
      </c>
      <c r="AF30" s="19" t="s">
        <v>59</v>
      </c>
      <c r="AG30" s="18" t="s">
        <v>59</v>
      </c>
      <c r="AH30" s="19" t="s">
        <v>59</v>
      </c>
    </row>
    <row r="31" spans="1:34" x14ac:dyDescent="0.25">
      <c r="A31">
        <v>1812</v>
      </c>
      <c r="B31" t="s">
        <v>39</v>
      </c>
      <c r="C31" s="18" t="s">
        <v>59</v>
      </c>
      <c r="D31" s="19" t="s">
        <v>59</v>
      </c>
      <c r="E31" s="18">
        <v>1</v>
      </c>
      <c r="F31" s="19">
        <v>10</v>
      </c>
      <c r="G31" s="18" t="s">
        <v>59</v>
      </c>
      <c r="H31" s="19" t="s">
        <v>59</v>
      </c>
      <c r="I31" s="18" t="s">
        <v>59</v>
      </c>
      <c r="J31" s="19" t="s">
        <v>59</v>
      </c>
      <c r="K31" s="18">
        <v>1</v>
      </c>
      <c r="L31" s="19">
        <v>11</v>
      </c>
      <c r="M31" s="18" t="s">
        <v>59</v>
      </c>
      <c r="N31" s="19" t="s">
        <v>59</v>
      </c>
      <c r="O31" s="18">
        <v>0.96103896103896103</v>
      </c>
      <c r="P31" s="19">
        <v>154</v>
      </c>
      <c r="Q31" s="18" t="s">
        <v>59</v>
      </c>
      <c r="R31" s="19" t="s">
        <v>59</v>
      </c>
      <c r="S31" s="18">
        <v>1</v>
      </c>
      <c r="T31" s="19">
        <v>26</v>
      </c>
      <c r="U31" s="19" t="s">
        <v>59</v>
      </c>
      <c r="V31" s="19" t="s">
        <v>59</v>
      </c>
      <c r="W31" s="19" t="s">
        <v>59</v>
      </c>
      <c r="X31" s="19" t="s">
        <v>59</v>
      </c>
      <c r="Y31" s="19" t="s">
        <v>59</v>
      </c>
      <c r="Z31" s="19" t="s">
        <v>59</v>
      </c>
      <c r="AA31" s="19" t="s">
        <v>59</v>
      </c>
      <c r="AB31" s="19" t="s">
        <v>59</v>
      </c>
      <c r="AC31" s="18" t="s">
        <v>59</v>
      </c>
      <c r="AD31" s="19" t="s">
        <v>59</v>
      </c>
      <c r="AE31" s="18" t="s">
        <v>59</v>
      </c>
      <c r="AF31" s="19" t="s">
        <v>59</v>
      </c>
      <c r="AG31" s="18" t="s">
        <v>59</v>
      </c>
      <c r="AH31" s="19" t="s">
        <v>59</v>
      </c>
    </row>
    <row r="32" spans="1:34" x14ac:dyDescent="0.25">
      <c r="A32">
        <v>1815</v>
      </c>
      <c r="B32" t="s">
        <v>40</v>
      </c>
      <c r="C32" s="18" t="s">
        <v>59</v>
      </c>
      <c r="D32" s="19" t="s">
        <v>59</v>
      </c>
      <c r="E32" s="18">
        <v>0.95238095238095233</v>
      </c>
      <c r="F32" s="19">
        <v>21</v>
      </c>
      <c r="G32" s="18">
        <v>0.88888888888888884</v>
      </c>
      <c r="H32" s="19">
        <v>18</v>
      </c>
      <c r="I32" s="18">
        <v>0.92592592592592593</v>
      </c>
      <c r="J32" s="19">
        <v>27</v>
      </c>
      <c r="K32" s="18" t="s">
        <v>59</v>
      </c>
      <c r="L32" s="19" t="s">
        <v>59</v>
      </c>
      <c r="M32" s="18" t="s">
        <v>59</v>
      </c>
      <c r="N32" s="19" t="s">
        <v>59</v>
      </c>
      <c r="O32" s="18">
        <v>0.97826086956521741</v>
      </c>
      <c r="P32" s="19">
        <v>46</v>
      </c>
      <c r="Q32" s="18" t="s">
        <v>59</v>
      </c>
      <c r="R32" s="19" t="s">
        <v>59</v>
      </c>
      <c r="S32" s="18">
        <v>0.93650793650793651</v>
      </c>
      <c r="T32" s="19">
        <v>63</v>
      </c>
      <c r="U32" s="19" t="s">
        <v>59</v>
      </c>
      <c r="V32" s="19" t="s">
        <v>59</v>
      </c>
      <c r="W32" s="19" t="s">
        <v>59</v>
      </c>
      <c r="X32" s="19" t="s">
        <v>59</v>
      </c>
      <c r="Y32" s="19" t="s">
        <v>59</v>
      </c>
      <c r="Z32" s="19" t="s">
        <v>59</v>
      </c>
      <c r="AA32" s="19" t="s">
        <v>59</v>
      </c>
      <c r="AB32" s="19" t="s">
        <v>59</v>
      </c>
      <c r="AC32" s="18" t="s">
        <v>59</v>
      </c>
      <c r="AD32" s="19" t="s">
        <v>59</v>
      </c>
      <c r="AE32" s="18">
        <v>0.98076923076923073</v>
      </c>
      <c r="AF32" s="19">
        <v>52</v>
      </c>
      <c r="AG32" s="18" t="s">
        <v>59</v>
      </c>
      <c r="AH32" s="19" t="s">
        <v>59</v>
      </c>
    </row>
    <row r="33" spans="1:34" x14ac:dyDescent="0.25">
      <c r="A33">
        <v>1826</v>
      </c>
      <c r="B33" t="s">
        <v>41</v>
      </c>
      <c r="C33" s="18">
        <v>1</v>
      </c>
      <c r="D33" s="19">
        <v>24</v>
      </c>
      <c r="E33" s="18">
        <v>0.9859154929577465</v>
      </c>
      <c r="F33" s="19">
        <v>71</v>
      </c>
      <c r="G33" s="18">
        <v>0.78260869565217395</v>
      </c>
      <c r="H33" s="19">
        <v>23</v>
      </c>
      <c r="I33" s="18">
        <v>0.95833333333333337</v>
      </c>
      <c r="J33" s="19">
        <v>24</v>
      </c>
      <c r="K33" s="18">
        <v>0.94871794871794868</v>
      </c>
      <c r="L33" s="19">
        <v>39</v>
      </c>
      <c r="M33" s="18">
        <v>0.91666666666666663</v>
      </c>
      <c r="N33" s="19">
        <v>12</v>
      </c>
      <c r="O33" s="18">
        <v>0.90322580645161288</v>
      </c>
      <c r="P33" s="19">
        <v>124</v>
      </c>
      <c r="Q33" s="18">
        <v>1</v>
      </c>
      <c r="R33" s="19">
        <v>22</v>
      </c>
      <c r="S33" s="18">
        <v>0.88888888888888884</v>
      </c>
      <c r="T33" s="19">
        <v>45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8">
        <v>1</v>
      </c>
      <c r="AD33" s="19">
        <v>12</v>
      </c>
      <c r="AE33" s="18">
        <v>0.93939393939393945</v>
      </c>
      <c r="AF33" s="19">
        <v>33</v>
      </c>
      <c r="AG33" s="18">
        <v>0.93333333333333335</v>
      </c>
      <c r="AH33" s="19">
        <v>15</v>
      </c>
    </row>
    <row r="34" spans="1:34" x14ac:dyDescent="0.25">
      <c r="A34">
        <v>1831</v>
      </c>
      <c r="B34" t="s">
        <v>42</v>
      </c>
      <c r="C34" s="18" t="s">
        <v>59</v>
      </c>
      <c r="D34" s="19" t="s">
        <v>59</v>
      </c>
      <c r="E34" s="18">
        <v>0.74358974358974361</v>
      </c>
      <c r="F34" s="19">
        <v>39</v>
      </c>
      <c r="G34" s="18">
        <v>0.86363636363636365</v>
      </c>
      <c r="H34" s="19">
        <v>22</v>
      </c>
      <c r="I34" s="18">
        <v>0.86956521739130432</v>
      </c>
      <c r="J34" s="19">
        <v>23</v>
      </c>
      <c r="K34" s="18">
        <v>0.91304347826086951</v>
      </c>
      <c r="L34" s="19">
        <v>23</v>
      </c>
      <c r="M34" s="18">
        <v>0.84105960264900659</v>
      </c>
      <c r="N34" s="19">
        <v>151</v>
      </c>
      <c r="O34" s="18" t="s">
        <v>59</v>
      </c>
      <c r="P34" s="19" t="s">
        <v>59</v>
      </c>
      <c r="Q34" s="18">
        <v>0.9285714285714286</v>
      </c>
      <c r="R34" s="19">
        <v>14</v>
      </c>
      <c r="S34" s="18">
        <v>0.8314606741573034</v>
      </c>
      <c r="T34" s="19">
        <v>89</v>
      </c>
      <c r="U34" s="19" t="s">
        <v>59</v>
      </c>
      <c r="V34" s="19" t="s">
        <v>59</v>
      </c>
      <c r="W34" s="19" t="s">
        <v>59</v>
      </c>
      <c r="X34" s="19" t="s">
        <v>59</v>
      </c>
      <c r="Y34" s="19" t="s">
        <v>59</v>
      </c>
      <c r="Z34" s="19" t="s">
        <v>59</v>
      </c>
      <c r="AA34" s="19" t="s">
        <v>59</v>
      </c>
      <c r="AB34" s="19" t="s">
        <v>59</v>
      </c>
      <c r="AC34" s="18">
        <v>0.8666666666666667</v>
      </c>
      <c r="AD34" s="19">
        <v>15</v>
      </c>
      <c r="AE34" s="18">
        <v>0.84656084656084651</v>
      </c>
      <c r="AF34" s="19">
        <v>189</v>
      </c>
      <c r="AG34" s="18" t="s">
        <v>59</v>
      </c>
      <c r="AH34" s="19" t="s">
        <v>59</v>
      </c>
    </row>
    <row r="35" spans="1:34" x14ac:dyDescent="0.25">
      <c r="A35">
        <v>1843</v>
      </c>
      <c r="B35" t="s">
        <v>43</v>
      </c>
      <c r="C35" s="18">
        <v>0.92307692307692313</v>
      </c>
      <c r="D35" s="19">
        <v>13</v>
      </c>
      <c r="E35" s="18">
        <v>1</v>
      </c>
      <c r="F35" s="19">
        <v>37</v>
      </c>
      <c r="G35" s="18">
        <v>0.95121951219512191</v>
      </c>
      <c r="H35" s="19">
        <v>41</v>
      </c>
      <c r="I35" s="18">
        <v>0.86363636363636365</v>
      </c>
      <c r="J35" s="19">
        <v>22</v>
      </c>
      <c r="K35" s="18">
        <v>1</v>
      </c>
      <c r="L35" s="19">
        <v>35</v>
      </c>
      <c r="M35" s="18">
        <v>0.92500000000000004</v>
      </c>
      <c r="N35" s="19">
        <v>40</v>
      </c>
      <c r="O35" s="18">
        <v>0.98113207547169812</v>
      </c>
      <c r="P35" s="19">
        <v>159</v>
      </c>
      <c r="Q35" s="18">
        <v>0.92682926829268297</v>
      </c>
      <c r="R35" s="19">
        <v>41</v>
      </c>
      <c r="S35" s="18">
        <v>1</v>
      </c>
      <c r="T35" s="19">
        <v>17</v>
      </c>
      <c r="U35" s="19" t="s">
        <v>59</v>
      </c>
      <c r="V35" s="19" t="s">
        <v>59</v>
      </c>
      <c r="W35" s="19" t="s">
        <v>59</v>
      </c>
      <c r="X35" s="19" t="s">
        <v>59</v>
      </c>
      <c r="Y35" s="19" t="s">
        <v>59</v>
      </c>
      <c r="Z35" s="19" t="s">
        <v>59</v>
      </c>
      <c r="AA35" s="19" t="s">
        <v>59</v>
      </c>
      <c r="AB35" s="19" t="s">
        <v>59</v>
      </c>
      <c r="AC35" s="18" t="s">
        <v>59</v>
      </c>
      <c r="AD35" s="19" t="s">
        <v>59</v>
      </c>
      <c r="AE35" s="18">
        <v>0.97959183673469385</v>
      </c>
      <c r="AF35" s="19">
        <v>98</v>
      </c>
      <c r="AG35" s="18">
        <v>1</v>
      </c>
      <c r="AH35" s="19">
        <v>21</v>
      </c>
    </row>
    <row r="36" spans="1:34" x14ac:dyDescent="0.25">
      <c r="A36">
        <v>1844</v>
      </c>
      <c r="B36" t="s">
        <v>44</v>
      </c>
      <c r="C36" s="18">
        <v>1</v>
      </c>
      <c r="D36" s="19">
        <v>30</v>
      </c>
      <c r="E36" s="18">
        <v>0.9642857142857143</v>
      </c>
      <c r="F36" s="19">
        <v>28</v>
      </c>
      <c r="G36" s="18">
        <v>0.8</v>
      </c>
      <c r="H36" s="19">
        <v>10</v>
      </c>
      <c r="I36" s="18">
        <v>0.89473684210526316</v>
      </c>
      <c r="J36" s="19">
        <v>19</v>
      </c>
      <c r="K36" s="18">
        <v>0.88888888888888884</v>
      </c>
      <c r="L36" s="19">
        <v>27</v>
      </c>
      <c r="M36" s="18">
        <v>0.88888888888888884</v>
      </c>
      <c r="N36" s="19">
        <v>27</v>
      </c>
      <c r="O36" s="18">
        <v>0.93251533742331283</v>
      </c>
      <c r="P36" s="19">
        <v>163</v>
      </c>
      <c r="Q36" s="18">
        <v>0.94444444444444442</v>
      </c>
      <c r="R36" s="19">
        <v>36</v>
      </c>
      <c r="S36" s="18">
        <v>0.95833333333333337</v>
      </c>
      <c r="T36" s="19">
        <v>48</v>
      </c>
      <c r="U36" s="19" t="s">
        <v>59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  <c r="AA36" s="19" t="s">
        <v>59</v>
      </c>
      <c r="AB36" s="19" t="s">
        <v>59</v>
      </c>
      <c r="AC36" s="18">
        <v>0.90909090909090906</v>
      </c>
      <c r="AD36" s="19">
        <v>33</v>
      </c>
      <c r="AE36" s="18">
        <v>0.96875</v>
      </c>
      <c r="AF36" s="19">
        <v>32</v>
      </c>
      <c r="AG36" s="18">
        <v>1</v>
      </c>
      <c r="AH36" s="19">
        <v>11</v>
      </c>
    </row>
    <row r="37" spans="1:34" x14ac:dyDescent="0.25">
      <c r="A37">
        <v>1871</v>
      </c>
      <c r="B37" t="s">
        <v>45</v>
      </c>
      <c r="C37" s="18" t="s">
        <v>59</v>
      </c>
      <c r="D37" s="19" t="s">
        <v>59</v>
      </c>
      <c r="E37" s="18">
        <v>1</v>
      </c>
      <c r="F37" s="19">
        <v>18</v>
      </c>
      <c r="G37" s="18">
        <v>0.9285714285714286</v>
      </c>
      <c r="H37" s="19">
        <v>14</v>
      </c>
      <c r="I37" s="18" t="s">
        <v>59</v>
      </c>
      <c r="J37" s="19" t="s">
        <v>59</v>
      </c>
      <c r="K37" s="18">
        <v>1</v>
      </c>
      <c r="L37" s="19">
        <v>15</v>
      </c>
      <c r="M37" s="18" t="s">
        <v>59</v>
      </c>
      <c r="N37" s="19" t="s">
        <v>59</v>
      </c>
      <c r="O37" s="18">
        <v>1</v>
      </c>
      <c r="P37" s="19">
        <v>38</v>
      </c>
      <c r="Q37" s="18" t="s">
        <v>59</v>
      </c>
      <c r="R37" s="19" t="s">
        <v>59</v>
      </c>
      <c r="S37" s="18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 t="s">
        <v>59</v>
      </c>
      <c r="AA37" s="19" t="s">
        <v>59</v>
      </c>
      <c r="AB37" s="19" t="s">
        <v>59</v>
      </c>
      <c r="AC37" s="18" t="s">
        <v>59</v>
      </c>
      <c r="AD37" s="19" t="s">
        <v>59</v>
      </c>
      <c r="AE37" s="18">
        <v>1</v>
      </c>
      <c r="AF37" s="19">
        <v>44</v>
      </c>
      <c r="AG37" s="18" t="s">
        <v>59</v>
      </c>
      <c r="AH37" s="19" t="s">
        <v>59</v>
      </c>
    </row>
    <row r="38" spans="1:34" x14ac:dyDescent="0.25">
      <c r="A38">
        <v>1908</v>
      </c>
      <c r="B38" t="s">
        <v>46</v>
      </c>
      <c r="C38" s="18" t="s">
        <v>59</v>
      </c>
      <c r="D38" s="19" t="s">
        <v>59</v>
      </c>
      <c r="E38" s="18" t="s">
        <v>59</v>
      </c>
      <c r="F38" s="19" t="s">
        <v>59</v>
      </c>
      <c r="G38" s="18" t="s">
        <v>59</v>
      </c>
      <c r="H38" s="19" t="s">
        <v>59</v>
      </c>
      <c r="I38" s="18" t="s">
        <v>59</v>
      </c>
      <c r="J38" s="19" t="s">
        <v>59</v>
      </c>
      <c r="K38" s="18" t="s">
        <v>59</v>
      </c>
      <c r="L38" s="19" t="s">
        <v>59</v>
      </c>
      <c r="M38" s="18" t="s">
        <v>59</v>
      </c>
      <c r="N38" s="19" t="s">
        <v>59</v>
      </c>
      <c r="O38" s="18">
        <v>0.83333333333333337</v>
      </c>
      <c r="P38" s="19">
        <v>18</v>
      </c>
      <c r="Q38" s="18" t="s">
        <v>59</v>
      </c>
      <c r="R38" s="19" t="s">
        <v>59</v>
      </c>
      <c r="S38" s="18" t="s">
        <v>59</v>
      </c>
      <c r="T38" s="19" t="s">
        <v>59</v>
      </c>
      <c r="U38" s="19" t="s">
        <v>59</v>
      </c>
      <c r="V38" s="19" t="s">
        <v>59</v>
      </c>
      <c r="W38" s="19" t="s">
        <v>59</v>
      </c>
      <c r="X38" s="19" t="s">
        <v>59</v>
      </c>
      <c r="Y38" s="19" t="s">
        <v>59</v>
      </c>
      <c r="Z38" s="19" t="s">
        <v>59</v>
      </c>
      <c r="AA38" s="19" t="s">
        <v>59</v>
      </c>
      <c r="AB38" s="19" t="s">
        <v>59</v>
      </c>
      <c r="AC38" s="18" t="s">
        <v>59</v>
      </c>
      <c r="AD38" s="19" t="s">
        <v>59</v>
      </c>
      <c r="AE38" s="18" t="s">
        <v>59</v>
      </c>
      <c r="AF38" s="19" t="s">
        <v>59</v>
      </c>
      <c r="AG38" s="18" t="s">
        <v>59</v>
      </c>
      <c r="AH38" s="19" t="s">
        <v>59</v>
      </c>
    </row>
    <row r="39" spans="1:34" x14ac:dyDescent="0.25">
      <c r="A39">
        <v>4944</v>
      </c>
      <c r="B39" t="s">
        <v>47</v>
      </c>
      <c r="C39" s="18" t="s">
        <v>59</v>
      </c>
      <c r="D39" s="19" t="s">
        <v>59</v>
      </c>
      <c r="E39" s="18" t="s">
        <v>59</v>
      </c>
      <c r="F39" s="19" t="s">
        <v>59</v>
      </c>
      <c r="G39" s="18">
        <v>1</v>
      </c>
      <c r="H39" s="19">
        <v>12</v>
      </c>
      <c r="I39" s="18" t="s">
        <v>59</v>
      </c>
      <c r="J39" s="19" t="s">
        <v>59</v>
      </c>
      <c r="K39" s="18" t="s">
        <v>59</v>
      </c>
      <c r="L39" s="19" t="s">
        <v>59</v>
      </c>
      <c r="M39" s="18" t="s">
        <v>59</v>
      </c>
      <c r="N39" s="19" t="s">
        <v>59</v>
      </c>
      <c r="O39" s="18">
        <v>0.8666666666666667</v>
      </c>
      <c r="P39" s="19">
        <v>30</v>
      </c>
      <c r="Q39" s="18" t="s">
        <v>59</v>
      </c>
      <c r="R39" s="19" t="s">
        <v>59</v>
      </c>
      <c r="S39" s="18">
        <v>0.84615384615384615</v>
      </c>
      <c r="T39" s="19">
        <v>13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8" t="s">
        <v>59</v>
      </c>
      <c r="AD39" s="19" t="s">
        <v>59</v>
      </c>
      <c r="AE39" s="18">
        <v>0.875</v>
      </c>
      <c r="AF39" s="19">
        <v>16</v>
      </c>
      <c r="AG39" s="18" t="s">
        <v>59</v>
      </c>
      <c r="AH39" s="19" t="s">
        <v>59</v>
      </c>
    </row>
    <row r="40" spans="1:34" x14ac:dyDescent="0.25">
      <c r="A40">
        <v>9906</v>
      </c>
      <c r="B40" t="s">
        <v>48</v>
      </c>
      <c r="C40" s="18" t="s">
        <v>59</v>
      </c>
      <c r="D40" s="19" t="s">
        <v>59</v>
      </c>
      <c r="E40" s="18">
        <v>1</v>
      </c>
      <c r="F40" s="19">
        <v>19</v>
      </c>
      <c r="G40" s="18">
        <v>0.75</v>
      </c>
      <c r="H40" s="19">
        <v>12</v>
      </c>
      <c r="I40" s="18" t="s">
        <v>59</v>
      </c>
      <c r="J40" s="19" t="s">
        <v>59</v>
      </c>
      <c r="K40" s="18">
        <v>0.9</v>
      </c>
      <c r="L40" s="19">
        <v>10</v>
      </c>
      <c r="M40" s="18" t="s">
        <v>59</v>
      </c>
      <c r="N40" s="19" t="s">
        <v>59</v>
      </c>
      <c r="O40" s="18">
        <v>0.84848484848484851</v>
      </c>
      <c r="P40" s="19">
        <v>66</v>
      </c>
      <c r="Q40" s="18" t="s">
        <v>59</v>
      </c>
      <c r="R40" s="19" t="s">
        <v>59</v>
      </c>
      <c r="S40" s="18">
        <v>0.85</v>
      </c>
      <c r="T40" s="19">
        <v>20</v>
      </c>
      <c r="U40" s="19" t="s">
        <v>59</v>
      </c>
      <c r="V40" s="19" t="s">
        <v>59</v>
      </c>
      <c r="W40" s="19" t="s">
        <v>59</v>
      </c>
      <c r="X40" s="19" t="s">
        <v>59</v>
      </c>
      <c r="Y40" s="19" t="s">
        <v>59</v>
      </c>
      <c r="Z40" s="19" t="s">
        <v>59</v>
      </c>
      <c r="AA40" s="19" t="s">
        <v>59</v>
      </c>
      <c r="AB40" s="19" t="s">
        <v>59</v>
      </c>
      <c r="AC40" s="18" t="s">
        <v>59</v>
      </c>
      <c r="AD40" s="19" t="s">
        <v>59</v>
      </c>
      <c r="AE40" s="18" t="s">
        <v>59</v>
      </c>
      <c r="AF40" s="19" t="s">
        <v>59</v>
      </c>
      <c r="AG40" s="18" t="s">
        <v>59</v>
      </c>
      <c r="AH40" s="19" t="s">
        <v>59</v>
      </c>
    </row>
    <row r="42" spans="1:34" x14ac:dyDescent="0.25">
      <c r="A42" s="28" t="s">
        <v>65</v>
      </c>
      <c r="B42" s="29"/>
    </row>
    <row r="43" spans="1:34" x14ac:dyDescent="0.25">
      <c r="A43" s="30"/>
      <c r="B43" s="31"/>
    </row>
    <row r="44" spans="1:34" x14ac:dyDescent="0.25">
      <c r="A44" s="32"/>
      <c r="B44" s="33"/>
    </row>
    <row r="46" spans="1:34" x14ac:dyDescent="0.25">
      <c r="A46" s="39" t="s">
        <v>174</v>
      </c>
      <c r="B46" s="40"/>
    </row>
    <row r="47" spans="1:34" x14ac:dyDescent="0.25">
      <c r="A47" s="41"/>
      <c r="B47" s="42"/>
    </row>
    <row r="48" spans="1:34" x14ac:dyDescent="0.25">
      <c r="A48" s="43"/>
      <c r="B48" s="44"/>
    </row>
  </sheetData>
  <autoFilter ref="A1:AH40"/>
  <mergeCells count="2">
    <mergeCell ref="A42:B44"/>
    <mergeCell ref="A46:B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2" max="2" width="38.5703125" bestFit="1" customWidth="1"/>
    <col min="3" max="3" width="16.5703125" bestFit="1" customWidth="1"/>
    <col min="5" max="5" width="12.7109375" customWidth="1"/>
    <col min="7" max="7" width="12.7109375" customWidth="1"/>
    <col min="9" max="9" width="12.7109375" customWidth="1"/>
    <col min="11" max="11" width="12.7109375" customWidth="1"/>
    <col min="13" max="13" width="12.7109375" customWidth="1"/>
    <col min="15" max="15" width="12.7109375" customWidth="1"/>
    <col min="17" max="17" width="12.7109375" customWidth="1"/>
    <col min="19" max="19" width="12.7109375" customWidth="1"/>
    <col min="21" max="21" width="12.7109375" customWidth="1"/>
    <col min="23" max="23" width="12.7109375" customWidth="1"/>
    <col min="25" max="25" width="12.7109375" customWidth="1"/>
    <col min="27" max="27" width="12.7109375" customWidth="1"/>
    <col min="29" max="29" width="12.7109375" customWidth="1"/>
    <col min="31" max="31" width="12.7109375" customWidth="1"/>
    <col min="33" max="33" width="12.7109375" customWidth="1"/>
  </cols>
  <sheetData>
    <row r="1" spans="1:34" s="17" customFormat="1" ht="75" x14ac:dyDescent="0.25">
      <c r="A1" s="17" t="s">
        <v>0</v>
      </c>
      <c r="B1" s="17" t="s">
        <v>1</v>
      </c>
      <c r="C1" s="3" t="s">
        <v>121</v>
      </c>
      <c r="D1" s="3" t="s">
        <v>88</v>
      </c>
      <c r="E1" s="3" t="s">
        <v>133</v>
      </c>
      <c r="F1" s="3" t="s">
        <v>88</v>
      </c>
      <c r="G1" s="3" t="s">
        <v>132</v>
      </c>
      <c r="H1" s="3" t="s">
        <v>88</v>
      </c>
      <c r="I1" s="3" t="s">
        <v>135</v>
      </c>
      <c r="J1" s="3" t="s">
        <v>88</v>
      </c>
      <c r="K1" s="3" t="s">
        <v>134</v>
      </c>
      <c r="L1" s="3" t="s">
        <v>88</v>
      </c>
      <c r="M1" s="3" t="s">
        <v>126</v>
      </c>
      <c r="N1" s="3" t="s">
        <v>88</v>
      </c>
      <c r="O1" s="3" t="s">
        <v>127</v>
      </c>
      <c r="P1" s="3" t="s">
        <v>88</v>
      </c>
      <c r="Q1" s="3" t="s">
        <v>128</v>
      </c>
      <c r="R1" s="3" t="s">
        <v>88</v>
      </c>
      <c r="S1" s="3" t="s">
        <v>122</v>
      </c>
      <c r="T1" s="3" t="s">
        <v>88</v>
      </c>
      <c r="U1" s="3" t="s">
        <v>136</v>
      </c>
      <c r="V1" s="3" t="s">
        <v>88</v>
      </c>
      <c r="W1" s="3" t="s">
        <v>124</v>
      </c>
      <c r="X1" s="3" t="s">
        <v>88</v>
      </c>
      <c r="Y1" s="3" t="s">
        <v>125</v>
      </c>
      <c r="Z1" s="3" t="s">
        <v>88</v>
      </c>
      <c r="AA1" s="3" t="s">
        <v>123</v>
      </c>
      <c r="AB1" s="3" t="s">
        <v>88</v>
      </c>
      <c r="AC1" s="3" t="s">
        <v>129</v>
      </c>
      <c r="AD1" s="3" t="s">
        <v>88</v>
      </c>
      <c r="AE1" s="3" t="s">
        <v>130</v>
      </c>
      <c r="AF1" s="3" t="s">
        <v>88</v>
      </c>
      <c r="AG1" s="3" t="s">
        <v>131</v>
      </c>
      <c r="AH1" s="3" t="s">
        <v>88</v>
      </c>
    </row>
    <row r="2" spans="1:34" x14ac:dyDescent="0.25">
      <c r="A2">
        <v>1028</v>
      </c>
      <c r="B2" t="s">
        <v>7</v>
      </c>
      <c r="C2" s="18" t="s">
        <v>59</v>
      </c>
      <c r="D2" s="19" t="s">
        <v>59</v>
      </c>
      <c r="E2" s="18">
        <v>0.51351351351351349</v>
      </c>
      <c r="F2" s="19">
        <v>37</v>
      </c>
      <c r="G2" s="18">
        <v>0.375</v>
      </c>
      <c r="H2" s="19">
        <v>16</v>
      </c>
      <c r="I2" s="18">
        <v>0.41935483870967744</v>
      </c>
      <c r="J2" s="19">
        <v>31</v>
      </c>
      <c r="K2" s="18">
        <v>0.30769230769230771</v>
      </c>
      <c r="L2" s="19">
        <v>26</v>
      </c>
      <c r="M2" s="18">
        <v>0.4375</v>
      </c>
      <c r="N2" s="19">
        <v>16</v>
      </c>
      <c r="O2" s="18">
        <v>0.5234375</v>
      </c>
      <c r="P2" s="19">
        <v>128</v>
      </c>
      <c r="Q2" s="18">
        <v>0.62962962962962965</v>
      </c>
      <c r="R2" s="19">
        <v>27</v>
      </c>
      <c r="S2" s="18">
        <v>0.43243243243243246</v>
      </c>
      <c r="T2" s="19">
        <v>37</v>
      </c>
      <c r="U2" s="19" t="s">
        <v>59</v>
      </c>
      <c r="V2" s="19" t="s">
        <v>59</v>
      </c>
      <c r="W2" s="19" t="s">
        <v>59</v>
      </c>
      <c r="X2" s="19" t="s">
        <v>59</v>
      </c>
      <c r="Y2" s="19" t="s">
        <v>59</v>
      </c>
      <c r="Z2" s="19" t="s">
        <v>59</v>
      </c>
      <c r="AA2" s="19" t="s">
        <v>59</v>
      </c>
      <c r="AB2" s="19" t="s">
        <v>59</v>
      </c>
      <c r="AC2" s="18">
        <v>0.45454545454545453</v>
      </c>
      <c r="AD2" s="19">
        <v>22</v>
      </c>
      <c r="AE2" s="18">
        <v>0.53061224489795922</v>
      </c>
      <c r="AF2" s="19">
        <v>49</v>
      </c>
      <c r="AG2" s="18" t="s">
        <v>59</v>
      </c>
      <c r="AH2" s="19" t="s">
        <v>59</v>
      </c>
    </row>
    <row r="3" spans="1:34" x14ac:dyDescent="0.25">
      <c r="A3">
        <v>1042</v>
      </c>
      <c r="B3" t="s">
        <v>8</v>
      </c>
      <c r="C3" s="18" t="s">
        <v>59</v>
      </c>
      <c r="D3" s="19" t="s">
        <v>59</v>
      </c>
      <c r="E3" s="18" t="s">
        <v>59</v>
      </c>
      <c r="F3" s="19" t="s">
        <v>59</v>
      </c>
      <c r="G3" s="18" t="s">
        <v>59</v>
      </c>
      <c r="H3" s="19" t="s">
        <v>59</v>
      </c>
      <c r="I3" s="18" t="s">
        <v>59</v>
      </c>
      <c r="J3" s="19" t="s">
        <v>59</v>
      </c>
      <c r="K3" s="18" t="s">
        <v>59</v>
      </c>
      <c r="L3" s="19" t="s">
        <v>59</v>
      </c>
      <c r="M3" s="18" t="s">
        <v>59</v>
      </c>
      <c r="N3" s="19" t="s">
        <v>59</v>
      </c>
      <c r="O3" s="18" t="s">
        <v>59</v>
      </c>
      <c r="P3" s="19" t="s">
        <v>59</v>
      </c>
      <c r="Q3" s="18" t="s">
        <v>59</v>
      </c>
      <c r="R3" s="19" t="s">
        <v>59</v>
      </c>
      <c r="S3" s="18" t="s">
        <v>59</v>
      </c>
      <c r="T3" s="19" t="s">
        <v>59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8" t="s">
        <v>59</v>
      </c>
      <c r="AD3" s="19" t="s">
        <v>59</v>
      </c>
      <c r="AE3" s="18" t="s">
        <v>59</v>
      </c>
      <c r="AF3" s="19" t="s">
        <v>59</v>
      </c>
      <c r="AG3" s="18" t="s">
        <v>59</v>
      </c>
      <c r="AH3" s="19" t="s">
        <v>59</v>
      </c>
    </row>
    <row r="4" spans="1:34" x14ac:dyDescent="0.25">
      <c r="A4">
        <v>1058</v>
      </c>
      <c r="B4" t="s">
        <v>13</v>
      </c>
      <c r="C4" s="18" t="s">
        <v>59</v>
      </c>
      <c r="D4" s="19" t="s">
        <v>59</v>
      </c>
      <c r="E4" s="18" t="s">
        <v>59</v>
      </c>
      <c r="F4" s="19" t="s">
        <v>59</v>
      </c>
      <c r="G4" s="18" t="s">
        <v>59</v>
      </c>
      <c r="H4" s="19" t="s">
        <v>59</v>
      </c>
      <c r="I4" s="18" t="s">
        <v>59</v>
      </c>
      <c r="J4" s="19" t="s">
        <v>59</v>
      </c>
      <c r="K4" s="18" t="s">
        <v>59</v>
      </c>
      <c r="L4" s="19" t="s">
        <v>59</v>
      </c>
      <c r="M4" s="18" t="s">
        <v>59</v>
      </c>
      <c r="N4" s="19" t="s">
        <v>59</v>
      </c>
      <c r="O4" s="18">
        <v>0.44444444444444442</v>
      </c>
      <c r="P4" s="19">
        <v>18</v>
      </c>
      <c r="Q4" s="18">
        <v>0.66666666666666663</v>
      </c>
      <c r="R4" s="19">
        <v>21</v>
      </c>
      <c r="S4" s="18" t="s">
        <v>59</v>
      </c>
      <c r="T4" s="19" t="s">
        <v>59</v>
      </c>
      <c r="U4" s="19" t="s">
        <v>59</v>
      </c>
      <c r="V4" s="19" t="s">
        <v>59</v>
      </c>
      <c r="W4" s="19" t="s">
        <v>59</v>
      </c>
      <c r="X4" s="19" t="s">
        <v>59</v>
      </c>
      <c r="Y4" s="19" t="s">
        <v>59</v>
      </c>
      <c r="Z4" s="19" t="s">
        <v>59</v>
      </c>
      <c r="AA4" s="19" t="s">
        <v>59</v>
      </c>
      <c r="AB4" s="19" t="s">
        <v>59</v>
      </c>
      <c r="AC4" s="18" t="s">
        <v>59</v>
      </c>
      <c r="AD4" s="19" t="s">
        <v>59</v>
      </c>
      <c r="AE4" s="18">
        <v>0.52631578947368418</v>
      </c>
      <c r="AF4" s="19">
        <v>19</v>
      </c>
      <c r="AG4" s="18" t="s">
        <v>59</v>
      </c>
      <c r="AH4" s="19" t="s">
        <v>59</v>
      </c>
    </row>
    <row r="5" spans="1:34" x14ac:dyDescent="0.25">
      <c r="A5">
        <v>1063</v>
      </c>
      <c r="B5" t="s">
        <v>14</v>
      </c>
      <c r="C5" s="18" t="s">
        <v>59</v>
      </c>
      <c r="D5" s="19" t="s">
        <v>59</v>
      </c>
      <c r="E5" s="18" t="s">
        <v>59</v>
      </c>
      <c r="F5" s="19" t="s">
        <v>59</v>
      </c>
      <c r="G5" s="18" t="s">
        <v>59</v>
      </c>
      <c r="H5" s="19" t="s">
        <v>59</v>
      </c>
      <c r="I5" s="18">
        <v>0.41666666666666669</v>
      </c>
      <c r="J5" s="19">
        <v>12</v>
      </c>
      <c r="K5" s="18">
        <v>0.46666666666666667</v>
      </c>
      <c r="L5" s="19">
        <v>15</v>
      </c>
      <c r="M5" s="18" t="s">
        <v>59</v>
      </c>
      <c r="N5" s="19" t="s">
        <v>59</v>
      </c>
      <c r="O5" s="18">
        <v>0.47499999999999998</v>
      </c>
      <c r="P5" s="19">
        <v>40</v>
      </c>
      <c r="Q5" s="18" t="s">
        <v>59</v>
      </c>
      <c r="R5" s="19" t="s">
        <v>59</v>
      </c>
      <c r="S5" s="18" t="s">
        <v>59</v>
      </c>
      <c r="T5" s="19" t="s">
        <v>59</v>
      </c>
      <c r="U5" s="19" t="s">
        <v>59</v>
      </c>
      <c r="V5" s="19" t="s">
        <v>59</v>
      </c>
      <c r="W5" s="19" t="s">
        <v>59</v>
      </c>
      <c r="X5" s="19" t="s">
        <v>59</v>
      </c>
      <c r="Y5" s="19" t="s">
        <v>59</v>
      </c>
      <c r="Z5" s="19" t="s">
        <v>59</v>
      </c>
      <c r="AA5" s="19" t="s">
        <v>59</v>
      </c>
      <c r="AB5" s="19" t="s">
        <v>59</v>
      </c>
      <c r="AC5" s="18" t="s">
        <v>59</v>
      </c>
      <c r="AD5" s="19" t="s">
        <v>59</v>
      </c>
      <c r="AE5" s="18">
        <v>0.41379310344827586</v>
      </c>
      <c r="AF5" s="19">
        <v>29</v>
      </c>
      <c r="AG5" s="18" t="s">
        <v>59</v>
      </c>
      <c r="AH5" s="19" t="s">
        <v>59</v>
      </c>
    </row>
    <row r="6" spans="1:34" x14ac:dyDescent="0.25">
      <c r="A6">
        <v>1102</v>
      </c>
      <c r="B6" t="s">
        <v>15</v>
      </c>
      <c r="C6" s="18">
        <v>0.7142857142857143</v>
      </c>
      <c r="D6" s="19">
        <v>14</v>
      </c>
      <c r="E6" s="18">
        <v>0.6</v>
      </c>
      <c r="F6" s="19">
        <v>15</v>
      </c>
      <c r="G6" s="18" t="s">
        <v>59</v>
      </c>
      <c r="H6" s="19" t="s">
        <v>59</v>
      </c>
      <c r="I6" s="18">
        <v>0.66666666666666663</v>
      </c>
      <c r="J6" s="19">
        <v>15</v>
      </c>
      <c r="K6" s="18">
        <v>0.6</v>
      </c>
      <c r="L6" s="19">
        <v>10</v>
      </c>
      <c r="M6" s="18" t="s">
        <v>59</v>
      </c>
      <c r="N6" s="19" t="s">
        <v>59</v>
      </c>
      <c r="O6" s="18">
        <v>0.55000000000000004</v>
      </c>
      <c r="P6" s="19">
        <v>20</v>
      </c>
      <c r="Q6" s="18">
        <v>0.68181818181818177</v>
      </c>
      <c r="R6" s="19">
        <v>22</v>
      </c>
      <c r="S6" s="18">
        <v>0.5714285714285714</v>
      </c>
      <c r="T6" s="19">
        <v>14</v>
      </c>
      <c r="U6" s="19" t="s">
        <v>59</v>
      </c>
      <c r="V6" s="19" t="s">
        <v>59</v>
      </c>
      <c r="W6" s="19" t="s">
        <v>59</v>
      </c>
      <c r="X6" s="19" t="s">
        <v>59</v>
      </c>
      <c r="Y6" s="19" t="s">
        <v>59</v>
      </c>
      <c r="Z6" s="19" t="s">
        <v>59</v>
      </c>
      <c r="AA6" s="19" t="s">
        <v>59</v>
      </c>
      <c r="AB6" s="19" t="s">
        <v>59</v>
      </c>
      <c r="AC6" s="18">
        <v>0.6</v>
      </c>
      <c r="AD6" s="19">
        <v>15</v>
      </c>
      <c r="AE6" s="18">
        <v>0.45454545454545453</v>
      </c>
      <c r="AF6" s="19">
        <v>33</v>
      </c>
      <c r="AG6" s="18" t="s">
        <v>59</v>
      </c>
      <c r="AH6" s="19" t="s">
        <v>59</v>
      </c>
    </row>
    <row r="7" spans="1:34" x14ac:dyDescent="0.25">
      <c r="A7">
        <v>1121</v>
      </c>
      <c r="B7" t="s">
        <v>16</v>
      </c>
      <c r="C7" s="18" t="s">
        <v>59</v>
      </c>
      <c r="D7" s="19" t="s">
        <v>59</v>
      </c>
      <c r="E7" s="18">
        <v>0.81818181818181823</v>
      </c>
      <c r="F7" s="19">
        <v>11</v>
      </c>
      <c r="G7" s="18" t="s">
        <v>59</v>
      </c>
      <c r="H7" s="19" t="s">
        <v>59</v>
      </c>
      <c r="I7" s="18" t="s">
        <v>59</v>
      </c>
      <c r="J7" s="19" t="s">
        <v>59</v>
      </c>
      <c r="K7" s="18" t="s">
        <v>59</v>
      </c>
      <c r="L7" s="19" t="s">
        <v>59</v>
      </c>
      <c r="M7" s="18" t="s">
        <v>59</v>
      </c>
      <c r="N7" s="19" t="s">
        <v>59</v>
      </c>
      <c r="O7" s="18">
        <v>0.66666666666666663</v>
      </c>
      <c r="P7" s="19">
        <v>12</v>
      </c>
      <c r="Q7" s="18" t="s">
        <v>59</v>
      </c>
      <c r="R7" s="19" t="s">
        <v>59</v>
      </c>
      <c r="S7" s="18" t="s">
        <v>59</v>
      </c>
      <c r="T7" s="19" t="s">
        <v>59</v>
      </c>
      <c r="U7" s="19" t="s">
        <v>59</v>
      </c>
      <c r="V7" s="19" t="s">
        <v>59</v>
      </c>
      <c r="W7" s="19" t="s">
        <v>59</v>
      </c>
      <c r="X7" s="19" t="s">
        <v>59</v>
      </c>
      <c r="Y7" s="19" t="s">
        <v>59</v>
      </c>
      <c r="Z7" s="19" t="s">
        <v>59</v>
      </c>
      <c r="AA7" s="19" t="s">
        <v>59</v>
      </c>
      <c r="AB7" s="19" t="s">
        <v>59</v>
      </c>
      <c r="AC7" s="18" t="s">
        <v>59</v>
      </c>
      <c r="AD7" s="19" t="s">
        <v>59</v>
      </c>
      <c r="AE7" s="18">
        <v>0.70588235294117652</v>
      </c>
      <c r="AF7" s="19">
        <v>17</v>
      </c>
      <c r="AG7" s="18" t="s">
        <v>59</v>
      </c>
      <c r="AH7" s="19" t="s">
        <v>59</v>
      </c>
    </row>
    <row r="8" spans="1:34" x14ac:dyDescent="0.25">
      <c r="A8">
        <v>1146</v>
      </c>
      <c r="B8" t="s">
        <v>17</v>
      </c>
      <c r="C8" s="18" t="s">
        <v>59</v>
      </c>
      <c r="D8" s="19" t="s">
        <v>59</v>
      </c>
      <c r="E8" s="18" t="s">
        <v>59</v>
      </c>
      <c r="F8" s="19" t="s">
        <v>59</v>
      </c>
      <c r="G8" s="18" t="s">
        <v>59</v>
      </c>
      <c r="H8" s="19" t="s">
        <v>59</v>
      </c>
      <c r="I8" s="18" t="s">
        <v>59</v>
      </c>
      <c r="J8" s="19" t="s">
        <v>59</v>
      </c>
      <c r="K8" s="18">
        <v>0.5</v>
      </c>
      <c r="L8" s="19">
        <v>12</v>
      </c>
      <c r="M8" s="18" t="s">
        <v>59</v>
      </c>
      <c r="N8" s="19" t="s">
        <v>59</v>
      </c>
      <c r="O8" s="18">
        <v>0.65517241379310343</v>
      </c>
      <c r="P8" s="19">
        <v>29</v>
      </c>
      <c r="Q8" s="18" t="s">
        <v>59</v>
      </c>
      <c r="R8" s="19" t="s">
        <v>59</v>
      </c>
      <c r="S8" s="18" t="s">
        <v>59</v>
      </c>
      <c r="T8" s="19" t="s">
        <v>59</v>
      </c>
      <c r="U8" s="19" t="s">
        <v>59</v>
      </c>
      <c r="V8" s="19" t="s">
        <v>59</v>
      </c>
      <c r="W8" s="19" t="s">
        <v>59</v>
      </c>
      <c r="X8" s="19" t="s">
        <v>59</v>
      </c>
      <c r="Y8" s="19" t="s">
        <v>59</v>
      </c>
      <c r="Z8" s="19" t="s">
        <v>59</v>
      </c>
      <c r="AA8" s="19" t="s">
        <v>59</v>
      </c>
      <c r="AB8" s="19" t="s">
        <v>59</v>
      </c>
      <c r="AC8" s="18" t="s">
        <v>59</v>
      </c>
      <c r="AD8" s="19" t="s">
        <v>59</v>
      </c>
      <c r="AE8" s="18">
        <v>0.69565217391304346</v>
      </c>
      <c r="AF8" s="19">
        <v>23</v>
      </c>
      <c r="AG8" s="18" t="s">
        <v>59</v>
      </c>
      <c r="AH8" s="19" t="s">
        <v>59</v>
      </c>
    </row>
    <row r="9" spans="1:34" x14ac:dyDescent="0.25">
      <c r="A9">
        <v>1161</v>
      </c>
      <c r="B9" t="s">
        <v>18</v>
      </c>
      <c r="C9" s="18" t="s">
        <v>59</v>
      </c>
      <c r="D9" s="19" t="s">
        <v>59</v>
      </c>
      <c r="E9" s="18">
        <v>0.81081081081081086</v>
      </c>
      <c r="F9" s="19">
        <v>37</v>
      </c>
      <c r="G9" s="18">
        <v>0.6</v>
      </c>
      <c r="H9" s="19">
        <v>40</v>
      </c>
      <c r="I9" s="18">
        <v>0.64102564102564108</v>
      </c>
      <c r="J9" s="19">
        <v>39</v>
      </c>
      <c r="K9" s="18">
        <v>0.78260869565217395</v>
      </c>
      <c r="L9" s="19">
        <v>23</v>
      </c>
      <c r="M9" s="18" t="s">
        <v>59</v>
      </c>
      <c r="N9" s="19" t="s">
        <v>59</v>
      </c>
      <c r="O9" s="18">
        <v>0.60122699386503065</v>
      </c>
      <c r="P9" s="19">
        <v>163</v>
      </c>
      <c r="Q9" s="18">
        <v>0.58333333333333337</v>
      </c>
      <c r="R9" s="19">
        <v>12</v>
      </c>
      <c r="S9" s="18">
        <v>0.59803921568627449</v>
      </c>
      <c r="T9" s="19">
        <v>102</v>
      </c>
      <c r="U9" s="19" t="s">
        <v>59</v>
      </c>
      <c r="V9" s="19" t="s">
        <v>59</v>
      </c>
      <c r="W9" s="19" t="s">
        <v>59</v>
      </c>
      <c r="X9" s="19" t="s">
        <v>59</v>
      </c>
      <c r="Y9" s="19" t="s">
        <v>59</v>
      </c>
      <c r="Z9" s="19" t="s">
        <v>59</v>
      </c>
      <c r="AA9" s="19" t="s">
        <v>59</v>
      </c>
      <c r="AB9" s="19" t="s">
        <v>59</v>
      </c>
      <c r="AC9" s="18" t="s">
        <v>59</v>
      </c>
      <c r="AD9" s="19" t="s">
        <v>59</v>
      </c>
      <c r="AE9" s="18">
        <v>0.55555555555555558</v>
      </c>
      <c r="AF9" s="19">
        <v>162</v>
      </c>
      <c r="AG9" s="18">
        <v>0.57894736842105265</v>
      </c>
      <c r="AH9" s="19">
        <v>19</v>
      </c>
    </row>
    <row r="10" spans="1:34" x14ac:dyDescent="0.25">
      <c r="A10">
        <v>1198</v>
      </c>
      <c r="B10" t="s">
        <v>19</v>
      </c>
      <c r="C10" s="18" t="s">
        <v>59</v>
      </c>
      <c r="D10" s="19" t="s">
        <v>59</v>
      </c>
      <c r="E10" s="18">
        <v>0.58620689655172409</v>
      </c>
      <c r="F10" s="19">
        <v>29</v>
      </c>
      <c r="G10" s="18">
        <v>0.80952380952380953</v>
      </c>
      <c r="H10" s="19">
        <v>21</v>
      </c>
      <c r="I10" s="18" t="s">
        <v>59</v>
      </c>
      <c r="J10" s="19" t="s">
        <v>59</v>
      </c>
      <c r="K10" s="18">
        <v>0.4</v>
      </c>
      <c r="L10" s="19">
        <v>15</v>
      </c>
      <c r="M10" s="18">
        <v>0.5</v>
      </c>
      <c r="N10" s="19">
        <v>36</v>
      </c>
      <c r="O10" s="18">
        <v>0.57516339869281041</v>
      </c>
      <c r="P10" s="19">
        <v>153</v>
      </c>
      <c r="Q10" s="18">
        <v>0.52941176470588236</v>
      </c>
      <c r="R10" s="19">
        <v>17</v>
      </c>
      <c r="S10" s="18">
        <v>0.8</v>
      </c>
      <c r="T10" s="19">
        <v>20</v>
      </c>
      <c r="U10" s="19" t="s">
        <v>59</v>
      </c>
      <c r="V10" s="19" t="s">
        <v>59</v>
      </c>
      <c r="W10" s="19" t="s">
        <v>59</v>
      </c>
      <c r="X10" s="19" t="s">
        <v>59</v>
      </c>
      <c r="Y10" s="19" t="s">
        <v>59</v>
      </c>
      <c r="Z10" s="19" t="s">
        <v>59</v>
      </c>
      <c r="AA10" s="19" t="s">
        <v>59</v>
      </c>
      <c r="AB10" s="19" t="s">
        <v>59</v>
      </c>
      <c r="AC10" s="18">
        <v>0.52173913043478259</v>
      </c>
      <c r="AD10" s="19">
        <v>23</v>
      </c>
      <c r="AE10" s="18">
        <v>0.70129870129870131</v>
      </c>
      <c r="AF10" s="19">
        <v>77</v>
      </c>
      <c r="AG10" s="18" t="s">
        <v>59</v>
      </c>
      <c r="AH10" s="19" t="s">
        <v>59</v>
      </c>
    </row>
    <row r="11" spans="1:34" x14ac:dyDescent="0.25">
      <c r="A11">
        <v>1230</v>
      </c>
      <c r="B11" t="s">
        <v>20</v>
      </c>
      <c r="C11" s="18" t="s">
        <v>59</v>
      </c>
      <c r="D11" s="19" t="s">
        <v>59</v>
      </c>
      <c r="E11" s="18">
        <v>0.54545454545454541</v>
      </c>
      <c r="F11" s="19">
        <v>11</v>
      </c>
      <c r="G11" s="18" t="s">
        <v>59</v>
      </c>
      <c r="H11" s="19" t="s">
        <v>59</v>
      </c>
      <c r="I11" s="18" t="s">
        <v>59</v>
      </c>
      <c r="J11" s="19" t="s">
        <v>59</v>
      </c>
      <c r="K11" s="18" t="s">
        <v>59</v>
      </c>
      <c r="L11" s="19" t="s">
        <v>59</v>
      </c>
      <c r="M11" s="18" t="s">
        <v>59</v>
      </c>
      <c r="N11" s="19" t="s">
        <v>59</v>
      </c>
      <c r="O11" s="18">
        <v>0.51666666666666672</v>
      </c>
      <c r="P11" s="19">
        <v>60</v>
      </c>
      <c r="Q11" s="18" t="s">
        <v>59</v>
      </c>
      <c r="R11" s="19" t="s">
        <v>59</v>
      </c>
      <c r="S11" s="18">
        <v>0.77777777777777779</v>
      </c>
      <c r="T11" s="19">
        <v>18</v>
      </c>
      <c r="U11" s="19" t="s">
        <v>59</v>
      </c>
      <c r="V11" s="19" t="s">
        <v>59</v>
      </c>
      <c r="W11" s="19" t="s">
        <v>59</v>
      </c>
      <c r="X11" s="19" t="s">
        <v>59</v>
      </c>
      <c r="Y11" s="19" t="s">
        <v>59</v>
      </c>
      <c r="Z11" s="19" t="s">
        <v>59</v>
      </c>
      <c r="AA11" s="19" t="s">
        <v>59</v>
      </c>
      <c r="AB11" s="19" t="s">
        <v>59</v>
      </c>
      <c r="AC11" s="18">
        <v>0.69230769230769229</v>
      </c>
      <c r="AD11" s="19">
        <v>13</v>
      </c>
      <c r="AE11" s="18">
        <v>0.5714285714285714</v>
      </c>
      <c r="AF11" s="19">
        <v>42</v>
      </c>
      <c r="AG11" s="18" t="s">
        <v>59</v>
      </c>
      <c r="AH11" s="19" t="s">
        <v>59</v>
      </c>
    </row>
    <row r="12" spans="1:34" x14ac:dyDescent="0.25">
      <c r="A12">
        <v>1232</v>
      </c>
      <c r="B12" t="s">
        <v>21</v>
      </c>
      <c r="C12" s="18" t="s">
        <v>59</v>
      </c>
      <c r="D12" s="19" t="s">
        <v>59</v>
      </c>
      <c r="E12" s="18" t="s">
        <v>59</v>
      </c>
      <c r="F12" s="19" t="s">
        <v>59</v>
      </c>
      <c r="G12" s="18" t="s">
        <v>59</v>
      </c>
      <c r="H12" s="19" t="s">
        <v>59</v>
      </c>
      <c r="I12" s="18" t="s">
        <v>59</v>
      </c>
      <c r="J12" s="19" t="s">
        <v>59</v>
      </c>
      <c r="K12" s="18" t="s">
        <v>59</v>
      </c>
      <c r="L12" s="19" t="s">
        <v>59</v>
      </c>
      <c r="M12" s="18" t="s">
        <v>59</v>
      </c>
      <c r="N12" s="19" t="s">
        <v>59</v>
      </c>
      <c r="O12" s="18" t="s">
        <v>59</v>
      </c>
      <c r="P12" s="19" t="s">
        <v>59</v>
      </c>
      <c r="Q12" s="18" t="s">
        <v>59</v>
      </c>
      <c r="R12" s="19" t="s">
        <v>59</v>
      </c>
      <c r="S12" s="18" t="s">
        <v>59</v>
      </c>
      <c r="T12" s="19" t="s">
        <v>59</v>
      </c>
      <c r="U12" s="19" t="s">
        <v>59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  <c r="AA12" s="19" t="s">
        <v>59</v>
      </c>
      <c r="AB12" s="19" t="s">
        <v>59</v>
      </c>
      <c r="AC12" s="18" t="s">
        <v>59</v>
      </c>
      <c r="AD12" s="19" t="s">
        <v>59</v>
      </c>
      <c r="AE12" s="18" t="s">
        <v>59</v>
      </c>
      <c r="AF12" s="19" t="s">
        <v>59</v>
      </c>
      <c r="AG12" s="18" t="s">
        <v>59</v>
      </c>
      <c r="AH12" s="19" t="s">
        <v>59</v>
      </c>
    </row>
    <row r="13" spans="1:34" x14ac:dyDescent="0.25">
      <c r="A13">
        <v>1345</v>
      </c>
      <c r="B13" t="s">
        <v>22</v>
      </c>
      <c r="C13" s="18" t="s">
        <v>59</v>
      </c>
      <c r="D13" s="19" t="s">
        <v>59</v>
      </c>
      <c r="E13" s="18" t="s">
        <v>59</v>
      </c>
      <c r="F13" s="19" t="s">
        <v>59</v>
      </c>
      <c r="G13" s="18" t="s">
        <v>59</v>
      </c>
      <c r="H13" s="19" t="s">
        <v>59</v>
      </c>
      <c r="I13" s="18" t="s">
        <v>59</v>
      </c>
      <c r="J13" s="19" t="s">
        <v>59</v>
      </c>
      <c r="K13" s="18" t="s">
        <v>59</v>
      </c>
      <c r="L13" s="19" t="s">
        <v>59</v>
      </c>
      <c r="M13" s="18" t="s">
        <v>59</v>
      </c>
      <c r="N13" s="19" t="s">
        <v>59</v>
      </c>
      <c r="O13" s="18">
        <v>0.38095238095238093</v>
      </c>
      <c r="P13" s="19">
        <v>21</v>
      </c>
      <c r="Q13" s="18" t="s">
        <v>59</v>
      </c>
      <c r="R13" s="19" t="s">
        <v>59</v>
      </c>
      <c r="S13" s="18" t="s">
        <v>59</v>
      </c>
      <c r="T13" s="19" t="s">
        <v>59</v>
      </c>
      <c r="U13" s="19" t="s">
        <v>59</v>
      </c>
      <c r="V13" s="19" t="s">
        <v>59</v>
      </c>
      <c r="W13" s="19" t="s">
        <v>59</v>
      </c>
      <c r="X13" s="19" t="s">
        <v>59</v>
      </c>
      <c r="Y13" s="19" t="s">
        <v>59</v>
      </c>
      <c r="Z13" s="19" t="s">
        <v>59</v>
      </c>
      <c r="AA13" s="19" t="s">
        <v>59</v>
      </c>
      <c r="AB13" s="19" t="s">
        <v>59</v>
      </c>
      <c r="AC13" s="18" t="s">
        <v>59</v>
      </c>
      <c r="AD13" s="19" t="s">
        <v>59</v>
      </c>
      <c r="AE13" s="18" t="s">
        <v>59</v>
      </c>
      <c r="AF13" s="19" t="s">
        <v>59</v>
      </c>
      <c r="AG13" s="18" t="s">
        <v>59</v>
      </c>
      <c r="AH13" s="19" t="s">
        <v>59</v>
      </c>
    </row>
    <row r="14" spans="1:34" x14ac:dyDescent="0.25">
      <c r="A14">
        <v>1371</v>
      </c>
      <c r="B14" t="s">
        <v>23</v>
      </c>
      <c r="C14" s="18" t="s">
        <v>59</v>
      </c>
      <c r="D14" s="19" t="s">
        <v>59</v>
      </c>
      <c r="E14" s="18" t="s">
        <v>59</v>
      </c>
      <c r="F14" s="19" t="s">
        <v>59</v>
      </c>
      <c r="G14" s="18" t="s">
        <v>59</v>
      </c>
      <c r="H14" s="19" t="s">
        <v>59</v>
      </c>
      <c r="I14" s="18" t="s">
        <v>59</v>
      </c>
      <c r="J14" s="19" t="s">
        <v>59</v>
      </c>
      <c r="K14" s="18" t="s">
        <v>59</v>
      </c>
      <c r="L14" s="19" t="s">
        <v>59</v>
      </c>
      <c r="M14" s="18" t="s">
        <v>59</v>
      </c>
      <c r="N14" s="19" t="s">
        <v>59</v>
      </c>
      <c r="O14" s="18">
        <v>0.52941176470588236</v>
      </c>
      <c r="P14" s="19">
        <v>17</v>
      </c>
      <c r="Q14" s="18" t="s">
        <v>59</v>
      </c>
      <c r="R14" s="19" t="s">
        <v>59</v>
      </c>
      <c r="S14" s="18" t="s">
        <v>59</v>
      </c>
      <c r="T14" s="19" t="s">
        <v>59</v>
      </c>
      <c r="U14" s="19" t="s">
        <v>59</v>
      </c>
      <c r="V14" s="19" t="s">
        <v>59</v>
      </c>
      <c r="W14" s="19" t="s">
        <v>59</v>
      </c>
      <c r="X14" s="19" t="s">
        <v>59</v>
      </c>
      <c r="Y14" s="19" t="s">
        <v>59</v>
      </c>
      <c r="Z14" s="19" t="s">
        <v>59</v>
      </c>
      <c r="AA14" s="19" t="s">
        <v>59</v>
      </c>
      <c r="AB14" s="19" t="s">
        <v>59</v>
      </c>
      <c r="AC14" s="18" t="s">
        <v>59</v>
      </c>
      <c r="AD14" s="19" t="s">
        <v>59</v>
      </c>
      <c r="AE14" s="18" t="s">
        <v>59</v>
      </c>
      <c r="AF14" s="19" t="s">
        <v>59</v>
      </c>
      <c r="AG14" s="18" t="s">
        <v>59</v>
      </c>
      <c r="AH14" s="19" t="s">
        <v>59</v>
      </c>
    </row>
    <row r="15" spans="1:34" x14ac:dyDescent="0.25">
      <c r="A15">
        <v>1401</v>
      </c>
      <c r="B15" t="s">
        <v>24</v>
      </c>
      <c r="C15" s="18" t="s">
        <v>59</v>
      </c>
      <c r="D15" s="19" t="s">
        <v>59</v>
      </c>
      <c r="E15" s="18">
        <v>0.33333333333333331</v>
      </c>
      <c r="F15" s="19">
        <v>15</v>
      </c>
      <c r="G15" s="18">
        <v>0.46153846153846156</v>
      </c>
      <c r="H15" s="19">
        <v>13</v>
      </c>
      <c r="I15" s="18" t="s">
        <v>59</v>
      </c>
      <c r="J15" s="19" t="s">
        <v>59</v>
      </c>
      <c r="K15" s="18">
        <v>0.18181818181818182</v>
      </c>
      <c r="L15" s="19">
        <v>11</v>
      </c>
      <c r="M15" s="18">
        <v>0.26666666666666666</v>
      </c>
      <c r="N15" s="19">
        <v>15</v>
      </c>
      <c r="O15" s="18">
        <v>0.32558139534883723</v>
      </c>
      <c r="P15" s="19">
        <v>86</v>
      </c>
      <c r="Q15" s="18" t="s">
        <v>59</v>
      </c>
      <c r="R15" s="19" t="s">
        <v>59</v>
      </c>
      <c r="S15" s="18">
        <v>0.20512820512820512</v>
      </c>
      <c r="T15" s="19">
        <v>39</v>
      </c>
      <c r="U15" s="19" t="s">
        <v>59</v>
      </c>
      <c r="V15" s="19" t="s">
        <v>59</v>
      </c>
      <c r="W15" s="19" t="s">
        <v>59</v>
      </c>
      <c r="X15" s="19" t="s">
        <v>59</v>
      </c>
      <c r="Y15" s="19" t="s">
        <v>59</v>
      </c>
      <c r="Z15" s="19" t="s">
        <v>59</v>
      </c>
      <c r="AA15" s="19" t="s">
        <v>59</v>
      </c>
      <c r="AB15" s="19" t="s">
        <v>59</v>
      </c>
      <c r="AC15" s="18" t="s">
        <v>59</v>
      </c>
      <c r="AD15" s="19" t="s">
        <v>59</v>
      </c>
      <c r="AE15" s="18">
        <v>0.69696969696969702</v>
      </c>
      <c r="AF15" s="19">
        <v>33</v>
      </c>
      <c r="AG15" s="18">
        <v>0.4</v>
      </c>
      <c r="AH15" s="19">
        <v>10</v>
      </c>
    </row>
    <row r="16" spans="1:34" x14ac:dyDescent="0.25">
      <c r="A16">
        <v>1408</v>
      </c>
      <c r="B16" t="s">
        <v>25</v>
      </c>
      <c r="C16" s="18">
        <v>0.69230769230769229</v>
      </c>
      <c r="D16" s="19">
        <v>13</v>
      </c>
      <c r="E16" s="18">
        <v>0.63636363636363635</v>
      </c>
      <c r="F16" s="19">
        <v>11</v>
      </c>
      <c r="G16" s="18" t="s">
        <v>59</v>
      </c>
      <c r="H16" s="19" t="s">
        <v>59</v>
      </c>
      <c r="I16" s="18" t="s">
        <v>59</v>
      </c>
      <c r="J16" s="19" t="s">
        <v>59</v>
      </c>
      <c r="K16" s="18" t="s">
        <v>59</v>
      </c>
      <c r="L16" s="19" t="s">
        <v>59</v>
      </c>
      <c r="M16" s="18" t="s">
        <v>59</v>
      </c>
      <c r="N16" s="19" t="s">
        <v>59</v>
      </c>
      <c r="O16" s="18">
        <v>0.38750000000000001</v>
      </c>
      <c r="P16" s="19">
        <v>80</v>
      </c>
      <c r="Q16" s="18" t="s">
        <v>59</v>
      </c>
      <c r="R16" s="19" t="s">
        <v>59</v>
      </c>
      <c r="S16" s="18" t="s">
        <v>59</v>
      </c>
      <c r="T16" s="19" t="s">
        <v>59</v>
      </c>
      <c r="U16" s="19" t="s">
        <v>59</v>
      </c>
      <c r="V16" s="19" t="s">
        <v>59</v>
      </c>
      <c r="W16" s="19" t="s">
        <v>59</v>
      </c>
      <c r="X16" s="19" t="s">
        <v>59</v>
      </c>
      <c r="Y16" s="19" t="s">
        <v>59</v>
      </c>
      <c r="Z16" s="19" t="s">
        <v>59</v>
      </c>
      <c r="AA16" s="19" t="s">
        <v>59</v>
      </c>
      <c r="AB16" s="19" t="s">
        <v>59</v>
      </c>
      <c r="AC16" s="18" t="s">
        <v>59</v>
      </c>
      <c r="AD16" s="19" t="s">
        <v>59</v>
      </c>
      <c r="AE16" s="18" t="s">
        <v>59</v>
      </c>
      <c r="AF16" s="19" t="s">
        <v>59</v>
      </c>
      <c r="AG16" s="18" t="s">
        <v>59</v>
      </c>
      <c r="AH16" s="19" t="s">
        <v>59</v>
      </c>
    </row>
    <row r="17" spans="1:34" x14ac:dyDescent="0.25">
      <c r="A17">
        <v>1449</v>
      </c>
      <c r="B17" t="s">
        <v>26</v>
      </c>
      <c r="C17" s="18" t="s">
        <v>59</v>
      </c>
      <c r="D17" s="19" t="s">
        <v>59</v>
      </c>
      <c r="E17" s="18" t="s">
        <v>59</v>
      </c>
      <c r="F17" s="19" t="s">
        <v>59</v>
      </c>
      <c r="G17" s="18" t="s">
        <v>59</v>
      </c>
      <c r="H17" s="19" t="s">
        <v>59</v>
      </c>
      <c r="I17" s="18" t="s">
        <v>59</v>
      </c>
      <c r="J17" s="19" t="s">
        <v>59</v>
      </c>
      <c r="K17" s="18" t="s">
        <v>59</v>
      </c>
      <c r="L17" s="19" t="s">
        <v>59</v>
      </c>
      <c r="M17" s="18" t="s">
        <v>59</v>
      </c>
      <c r="N17" s="19" t="s">
        <v>59</v>
      </c>
      <c r="O17" s="18">
        <v>0.66666666666666663</v>
      </c>
      <c r="P17" s="19">
        <v>18</v>
      </c>
      <c r="Q17" s="18" t="s">
        <v>59</v>
      </c>
      <c r="R17" s="19" t="s">
        <v>59</v>
      </c>
      <c r="S17" s="18" t="s">
        <v>59</v>
      </c>
      <c r="T17" s="19" t="s">
        <v>59</v>
      </c>
      <c r="U17" s="19" t="s">
        <v>59</v>
      </c>
      <c r="V17" s="19" t="s">
        <v>59</v>
      </c>
      <c r="W17" s="19" t="s">
        <v>59</v>
      </c>
      <c r="X17" s="19" t="s">
        <v>59</v>
      </c>
      <c r="Y17" s="19" t="s">
        <v>59</v>
      </c>
      <c r="Z17" s="19" t="s">
        <v>59</v>
      </c>
      <c r="AA17" s="19" t="s">
        <v>59</v>
      </c>
      <c r="AB17" s="19" t="s">
        <v>59</v>
      </c>
      <c r="AC17" s="18" t="s">
        <v>59</v>
      </c>
      <c r="AD17" s="19" t="s">
        <v>59</v>
      </c>
      <c r="AE17" s="18" t="s">
        <v>59</v>
      </c>
      <c r="AF17" s="19" t="s">
        <v>59</v>
      </c>
      <c r="AG17" s="18" t="s">
        <v>59</v>
      </c>
      <c r="AH17" s="19" t="s">
        <v>59</v>
      </c>
    </row>
    <row r="18" spans="1:34" x14ac:dyDescent="0.25">
      <c r="A18">
        <v>1454</v>
      </c>
      <c r="B18" t="s">
        <v>27</v>
      </c>
      <c r="C18" s="18" t="s">
        <v>59</v>
      </c>
      <c r="D18" s="19" t="s">
        <v>59</v>
      </c>
      <c r="E18" s="18" t="s">
        <v>59</v>
      </c>
      <c r="F18" s="19" t="s">
        <v>59</v>
      </c>
      <c r="G18" s="18" t="s">
        <v>59</v>
      </c>
      <c r="H18" s="19" t="s">
        <v>59</v>
      </c>
      <c r="I18" s="18" t="s">
        <v>59</v>
      </c>
      <c r="J18" s="19" t="s">
        <v>59</v>
      </c>
      <c r="K18" s="18" t="s">
        <v>59</v>
      </c>
      <c r="L18" s="19" t="s">
        <v>59</v>
      </c>
      <c r="M18" s="18" t="s">
        <v>59</v>
      </c>
      <c r="N18" s="19" t="s">
        <v>59</v>
      </c>
      <c r="O18" s="18">
        <v>0.58823529411764708</v>
      </c>
      <c r="P18" s="19">
        <v>17</v>
      </c>
      <c r="Q18" s="18" t="s">
        <v>59</v>
      </c>
      <c r="R18" s="19" t="s">
        <v>59</v>
      </c>
      <c r="S18" s="18" t="s">
        <v>59</v>
      </c>
      <c r="T18" s="19" t="s">
        <v>59</v>
      </c>
      <c r="U18" s="19" t="s">
        <v>59</v>
      </c>
      <c r="V18" s="19" t="s">
        <v>59</v>
      </c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18" t="s">
        <v>59</v>
      </c>
      <c r="AD18" s="19" t="s">
        <v>59</v>
      </c>
      <c r="AE18" s="18" t="s">
        <v>59</v>
      </c>
      <c r="AF18" s="19" t="s">
        <v>59</v>
      </c>
      <c r="AG18" s="18" t="s">
        <v>59</v>
      </c>
      <c r="AH18" s="19" t="s">
        <v>59</v>
      </c>
    </row>
    <row r="19" spans="1:34" x14ac:dyDescent="0.25">
      <c r="A19">
        <v>1455</v>
      </c>
      <c r="B19" t="s">
        <v>28</v>
      </c>
      <c r="C19" s="18" t="s">
        <v>59</v>
      </c>
      <c r="D19" s="19" t="s">
        <v>59</v>
      </c>
      <c r="E19" s="18" t="s">
        <v>59</v>
      </c>
      <c r="F19" s="19" t="s">
        <v>59</v>
      </c>
      <c r="G19" s="18" t="s">
        <v>59</v>
      </c>
      <c r="H19" s="19" t="s">
        <v>59</v>
      </c>
      <c r="I19" s="18" t="s">
        <v>59</v>
      </c>
      <c r="J19" s="19" t="s">
        <v>59</v>
      </c>
      <c r="K19" s="18" t="s">
        <v>59</v>
      </c>
      <c r="L19" s="19" t="s">
        <v>59</v>
      </c>
      <c r="M19" s="18" t="s">
        <v>59</v>
      </c>
      <c r="N19" s="19" t="s">
        <v>59</v>
      </c>
      <c r="O19" s="18" t="s">
        <v>59</v>
      </c>
      <c r="P19" s="19" t="s">
        <v>59</v>
      </c>
      <c r="Q19" s="18">
        <v>0.57894736842105265</v>
      </c>
      <c r="R19" s="19">
        <v>38</v>
      </c>
      <c r="S19" s="18" t="s">
        <v>59</v>
      </c>
      <c r="T19" s="19" t="s">
        <v>59</v>
      </c>
      <c r="U19" s="19" t="s">
        <v>59</v>
      </c>
      <c r="V19" s="19" t="s">
        <v>59</v>
      </c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18" t="s">
        <v>59</v>
      </c>
      <c r="AD19" s="19" t="s">
        <v>59</v>
      </c>
      <c r="AE19" s="18" t="s">
        <v>59</v>
      </c>
      <c r="AF19" s="19" t="s">
        <v>59</v>
      </c>
      <c r="AG19" s="18" t="s">
        <v>59</v>
      </c>
      <c r="AH19" s="19" t="s">
        <v>59</v>
      </c>
    </row>
    <row r="20" spans="1:34" x14ac:dyDescent="0.25">
      <c r="A20">
        <v>1459</v>
      </c>
      <c r="B20" t="s">
        <v>29</v>
      </c>
      <c r="C20" s="18" t="s">
        <v>59</v>
      </c>
      <c r="D20" s="19" t="s">
        <v>59</v>
      </c>
      <c r="E20" s="18">
        <v>0.7142857142857143</v>
      </c>
      <c r="F20" s="19">
        <v>21</v>
      </c>
      <c r="G20" s="18">
        <v>0.53333333333333333</v>
      </c>
      <c r="H20" s="19">
        <v>15</v>
      </c>
      <c r="I20" s="18" t="s">
        <v>59</v>
      </c>
      <c r="J20" s="19" t="s">
        <v>59</v>
      </c>
      <c r="K20" s="18">
        <v>0.53333333333333333</v>
      </c>
      <c r="L20" s="19">
        <v>15</v>
      </c>
      <c r="M20" s="18">
        <v>0.51428571428571423</v>
      </c>
      <c r="N20" s="19">
        <v>35</v>
      </c>
      <c r="O20" s="18">
        <v>0.61016949152542377</v>
      </c>
      <c r="P20" s="19">
        <v>236</v>
      </c>
      <c r="Q20" s="18">
        <v>0.9375</v>
      </c>
      <c r="R20" s="19">
        <v>16</v>
      </c>
      <c r="S20" s="18">
        <v>0.88888888888888884</v>
      </c>
      <c r="T20" s="19">
        <v>27</v>
      </c>
      <c r="U20" s="19" t="s">
        <v>59</v>
      </c>
      <c r="V20" s="19" t="s">
        <v>59</v>
      </c>
      <c r="W20" s="19" t="s">
        <v>59</v>
      </c>
      <c r="X20" s="19" t="s">
        <v>59</v>
      </c>
      <c r="Y20" s="19" t="s">
        <v>59</v>
      </c>
      <c r="Z20" s="19" t="s">
        <v>59</v>
      </c>
      <c r="AA20" s="19" t="s">
        <v>59</v>
      </c>
      <c r="AB20" s="19" t="s">
        <v>59</v>
      </c>
      <c r="AC20" s="18" t="s">
        <v>59</v>
      </c>
      <c r="AD20" s="19" t="s">
        <v>59</v>
      </c>
      <c r="AE20" s="18">
        <v>0.65200000000000002</v>
      </c>
      <c r="AF20" s="19">
        <v>250</v>
      </c>
      <c r="AG20" s="18">
        <v>0.92307692307692313</v>
      </c>
      <c r="AH20" s="19">
        <v>13</v>
      </c>
    </row>
    <row r="21" spans="1:34" x14ac:dyDescent="0.25">
      <c r="A21">
        <v>1466</v>
      </c>
      <c r="B21" t="s">
        <v>30</v>
      </c>
      <c r="C21" s="18">
        <v>0.58823529411764708</v>
      </c>
      <c r="D21" s="19">
        <v>34</v>
      </c>
      <c r="E21" s="18">
        <v>0.66666666666666663</v>
      </c>
      <c r="F21" s="19">
        <v>45</v>
      </c>
      <c r="G21" s="18">
        <v>0.52631578947368418</v>
      </c>
      <c r="H21" s="19">
        <v>38</v>
      </c>
      <c r="I21" s="18">
        <v>0.65714285714285714</v>
      </c>
      <c r="J21" s="19">
        <v>35</v>
      </c>
      <c r="K21" s="18">
        <v>0.53125</v>
      </c>
      <c r="L21" s="19">
        <v>32</v>
      </c>
      <c r="M21" s="18">
        <v>0.66153846153846152</v>
      </c>
      <c r="N21" s="19">
        <v>65</v>
      </c>
      <c r="O21" s="18">
        <v>0.64363636363636367</v>
      </c>
      <c r="P21" s="19">
        <v>275</v>
      </c>
      <c r="Q21" s="18">
        <v>0.76744186046511631</v>
      </c>
      <c r="R21" s="19">
        <v>43</v>
      </c>
      <c r="S21" s="18">
        <v>0.5957446808510638</v>
      </c>
      <c r="T21" s="19">
        <v>47</v>
      </c>
      <c r="U21" s="19" t="s">
        <v>59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  <c r="AA21" s="19" t="s">
        <v>59</v>
      </c>
      <c r="AB21" s="19" t="s">
        <v>59</v>
      </c>
      <c r="AC21" s="18">
        <v>0.56756756756756754</v>
      </c>
      <c r="AD21" s="19">
        <v>37</v>
      </c>
      <c r="AE21" s="18">
        <v>0.6470588235294118</v>
      </c>
      <c r="AF21" s="19">
        <v>68</v>
      </c>
      <c r="AG21" s="18">
        <v>0.68421052631578949</v>
      </c>
      <c r="AH21" s="19">
        <v>19</v>
      </c>
    </row>
    <row r="22" spans="1:34" x14ac:dyDescent="0.25">
      <c r="A22" s="1">
        <v>1469</v>
      </c>
      <c r="B22" t="s">
        <v>31</v>
      </c>
      <c r="C22" s="18" t="s">
        <v>59</v>
      </c>
      <c r="D22" s="19" t="s">
        <v>59</v>
      </c>
      <c r="E22" s="18" t="s">
        <v>59</v>
      </c>
      <c r="F22" s="19" t="s">
        <v>59</v>
      </c>
      <c r="G22" s="18" t="s">
        <v>59</v>
      </c>
      <c r="H22" s="19" t="s">
        <v>59</v>
      </c>
      <c r="I22" s="18" t="s">
        <v>59</v>
      </c>
      <c r="J22" s="19" t="s">
        <v>59</v>
      </c>
      <c r="K22" s="18" t="s">
        <v>59</v>
      </c>
      <c r="L22" s="19" t="s">
        <v>59</v>
      </c>
      <c r="M22" s="18">
        <v>0.72222222222222221</v>
      </c>
      <c r="N22" s="19">
        <v>18</v>
      </c>
      <c r="O22" s="18">
        <v>0.76190476190476186</v>
      </c>
      <c r="P22" s="19">
        <v>21</v>
      </c>
      <c r="Q22" s="18" t="s">
        <v>59</v>
      </c>
      <c r="R22" s="19" t="s">
        <v>59</v>
      </c>
      <c r="S22" s="18" t="s">
        <v>59</v>
      </c>
      <c r="T22" s="19" t="s">
        <v>59</v>
      </c>
      <c r="U22" s="19" t="s">
        <v>59</v>
      </c>
      <c r="V22" s="19" t="s">
        <v>59</v>
      </c>
      <c r="W22" s="19" t="s">
        <v>59</v>
      </c>
      <c r="X22" s="19" t="s">
        <v>59</v>
      </c>
      <c r="Y22" s="19" t="s">
        <v>59</v>
      </c>
      <c r="Z22" s="19" t="s">
        <v>59</v>
      </c>
      <c r="AA22" s="19" t="s">
        <v>59</v>
      </c>
      <c r="AB22" s="19" t="s">
        <v>59</v>
      </c>
      <c r="AC22" s="18">
        <v>0.69230769230769229</v>
      </c>
      <c r="AD22" s="19">
        <v>13</v>
      </c>
      <c r="AE22" s="18" t="s">
        <v>59</v>
      </c>
      <c r="AF22" s="19" t="s">
        <v>59</v>
      </c>
      <c r="AG22" s="18" t="s">
        <v>59</v>
      </c>
      <c r="AH22" s="19" t="s">
        <v>59</v>
      </c>
    </row>
    <row r="23" spans="1:34" x14ac:dyDescent="0.25">
      <c r="A23">
        <v>1660</v>
      </c>
      <c r="B23" t="s">
        <v>32</v>
      </c>
      <c r="C23" s="18" t="s">
        <v>59</v>
      </c>
      <c r="D23" s="19" t="s">
        <v>59</v>
      </c>
      <c r="E23" s="18" t="s">
        <v>59</v>
      </c>
      <c r="F23" s="19" t="s">
        <v>59</v>
      </c>
      <c r="G23" s="18">
        <v>0.58823529411764708</v>
      </c>
      <c r="H23" s="19">
        <v>17</v>
      </c>
      <c r="I23" s="18" t="s">
        <v>59</v>
      </c>
      <c r="J23" s="19" t="s">
        <v>59</v>
      </c>
      <c r="K23" s="18" t="s">
        <v>59</v>
      </c>
      <c r="L23" s="19" t="s">
        <v>59</v>
      </c>
      <c r="M23" s="18" t="s">
        <v>59</v>
      </c>
      <c r="N23" s="19" t="s">
        <v>59</v>
      </c>
      <c r="O23" s="18">
        <v>0.5757575757575758</v>
      </c>
      <c r="P23" s="19">
        <v>33</v>
      </c>
      <c r="Q23" s="18" t="s">
        <v>59</v>
      </c>
      <c r="R23" s="19" t="s">
        <v>59</v>
      </c>
      <c r="S23" s="18">
        <v>0.5</v>
      </c>
      <c r="T23" s="19">
        <v>40</v>
      </c>
      <c r="U23" s="19" t="s">
        <v>59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  <c r="AA23" s="19" t="s">
        <v>59</v>
      </c>
      <c r="AB23" s="19" t="s">
        <v>59</v>
      </c>
      <c r="AC23" s="18" t="s">
        <v>59</v>
      </c>
      <c r="AD23" s="19" t="s">
        <v>59</v>
      </c>
      <c r="AE23" s="18">
        <v>0.5757575757575758</v>
      </c>
      <c r="AF23" s="19">
        <v>33</v>
      </c>
      <c r="AG23" s="18" t="s">
        <v>59</v>
      </c>
      <c r="AH23" s="19" t="s">
        <v>59</v>
      </c>
    </row>
    <row r="24" spans="1:34" x14ac:dyDescent="0.25">
      <c r="A24">
        <v>1720</v>
      </c>
      <c r="B24" t="s">
        <v>33</v>
      </c>
      <c r="C24" s="18" t="s">
        <v>59</v>
      </c>
      <c r="D24" s="19" t="s">
        <v>59</v>
      </c>
      <c r="E24" s="18" t="s">
        <v>59</v>
      </c>
      <c r="F24" s="19" t="s">
        <v>59</v>
      </c>
      <c r="G24" s="18" t="s">
        <v>59</v>
      </c>
      <c r="H24" s="19" t="s">
        <v>59</v>
      </c>
      <c r="I24" s="18" t="s">
        <v>59</v>
      </c>
      <c r="J24" s="19" t="s">
        <v>59</v>
      </c>
      <c r="K24" s="18" t="s">
        <v>59</v>
      </c>
      <c r="L24" s="19" t="s">
        <v>59</v>
      </c>
      <c r="M24" s="18" t="s">
        <v>59</v>
      </c>
      <c r="N24" s="19" t="s">
        <v>59</v>
      </c>
      <c r="O24" s="18">
        <v>0.24</v>
      </c>
      <c r="P24" s="19">
        <v>25</v>
      </c>
      <c r="Q24" s="18" t="s">
        <v>59</v>
      </c>
      <c r="R24" s="19" t="s">
        <v>59</v>
      </c>
      <c r="S24" s="18" t="s">
        <v>59</v>
      </c>
      <c r="T24" s="19" t="s">
        <v>59</v>
      </c>
      <c r="U24" s="19" t="s">
        <v>59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  <c r="AA24" s="19" t="s">
        <v>59</v>
      </c>
      <c r="AB24" s="19" t="s">
        <v>59</v>
      </c>
      <c r="AC24" s="18" t="s">
        <v>59</v>
      </c>
      <c r="AD24" s="19" t="s">
        <v>59</v>
      </c>
      <c r="AE24" s="18" t="s">
        <v>59</v>
      </c>
      <c r="AF24" s="19" t="s">
        <v>59</v>
      </c>
      <c r="AG24" s="18" t="s">
        <v>59</v>
      </c>
      <c r="AH24" s="19" t="s">
        <v>59</v>
      </c>
    </row>
    <row r="25" spans="1:34" x14ac:dyDescent="0.25">
      <c r="A25">
        <v>1727</v>
      </c>
      <c r="B25" t="s">
        <v>34</v>
      </c>
      <c r="C25" s="18" t="s">
        <v>59</v>
      </c>
      <c r="D25" s="19" t="s">
        <v>59</v>
      </c>
      <c r="E25" s="18" t="s">
        <v>59</v>
      </c>
      <c r="F25" s="19" t="s">
        <v>59</v>
      </c>
      <c r="G25" s="18" t="s">
        <v>59</v>
      </c>
      <c r="H25" s="19" t="s">
        <v>59</v>
      </c>
      <c r="I25" s="18" t="s">
        <v>59</v>
      </c>
      <c r="J25" s="19" t="s">
        <v>59</v>
      </c>
      <c r="K25" s="18" t="s">
        <v>59</v>
      </c>
      <c r="L25" s="19" t="s">
        <v>59</v>
      </c>
      <c r="M25" s="18" t="s">
        <v>59</v>
      </c>
      <c r="N25" s="19" t="s">
        <v>59</v>
      </c>
      <c r="O25" s="18" t="s">
        <v>59</v>
      </c>
      <c r="P25" s="19" t="s">
        <v>59</v>
      </c>
      <c r="Q25" s="18" t="s">
        <v>59</v>
      </c>
      <c r="R25" s="19" t="s">
        <v>59</v>
      </c>
      <c r="S25" s="18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 t="s">
        <v>59</v>
      </c>
      <c r="Y25" s="19" t="s">
        <v>59</v>
      </c>
      <c r="Z25" s="19" t="s">
        <v>59</v>
      </c>
      <c r="AA25" s="19" t="s">
        <v>59</v>
      </c>
      <c r="AB25" s="19" t="s">
        <v>59</v>
      </c>
      <c r="AC25" s="18" t="s">
        <v>59</v>
      </c>
      <c r="AD25" s="19" t="s">
        <v>59</v>
      </c>
      <c r="AE25" s="18" t="s">
        <v>59</v>
      </c>
      <c r="AF25" s="19" t="s">
        <v>59</v>
      </c>
      <c r="AG25" s="18" t="s">
        <v>59</v>
      </c>
      <c r="AH25" s="19" t="s">
        <v>59</v>
      </c>
    </row>
    <row r="26" spans="1:34" x14ac:dyDescent="0.25">
      <c r="A26">
        <v>1801</v>
      </c>
      <c r="B26" t="s">
        <v>35</v>
      </c>
      <c r="C26" s="18" t="s">
        <v>59</v>
      </c>
      <c r="D26" s="19" t="s">
        <v>59</v>
      </c>
      <c r="E26" s="18">
        <v>0.73333333333333328</v>
      </c>
      <c r="F26" s="19">
        <v>30</v>
      </c>
      <c r="G26" s="18">
        <v>0.61538461538461542</v>
      </c>
      <c r="H26" s="19">
        <v>26</v>
      </c>
      <c r="I26" s="18">
        <v>0.66666666666666663</v>
      </c>
      <c r="J26" s="19">
        <v>24</v>
      </c>
      <c r="K26" s="18">
        <v>0.59090909090909094</v>
      </c>
      <c r="L26" s="19">
        <v>22</v>
      </c>
      <c r="M26" s="18" t="s">
        <v>59</v>
      </c>
      <c r="N26" s="19" t="s">
        <v>59</v>
      </c>
      <c r="O26" s="18">
        <v>0.59199999999999997</v>
      </c>
      <c r="P26" s="19">
        <v>125</v>
      </c>
      <c r="Q26" s="18" t="s">
        <v>59</v>
      </c>
      <c r="R26" s="19" t="s">
        <v>59</v>
      </c>
      <c r="S26" s="18">
        <v>0.65536723163841804</v>
      </c>
      <c r="T26" s="19">
        <v>177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  <c r="AA26" s="19" t="s">
        <v>59</v>
      </c>
      <c r="AB26" s="19" t="s">
        <v>59</v>
      </c>
      <c r="AC26" s="18" t="s">
        <v>59</v>
      </c>
      <c r="AD26" s="19" t="s">
        <v>59</v>
      </c>
      <c r="AE26" s="18">
        <v>0.59722222222222221</v>
      </c>
      <c r="AF26" s="19">
        <v>72</v>
      </c>
      <c r="AG26" s="18">
        <v>0.75</v>
      </c>
      <c r="AH26" s="19">
        <v>16</v>
      </c>
    </row>
    <row r="27" spans="1:34" x14ac:dyDescent="0.25">
      <c r="A27">
        <v>1803</v>
      </c>
      <c r="B27" t="s">
        <v>36</v>
      </c>
      <c r="C27" s="18" t="s">
        <v>59</v>
      </c>
      <c r="D27" s="19" t="s">
        <v>59</v>
      </c>
      <c r="E27" s="18" t="s">
        <v>59</v>
      </c>
      <c r="F27" s="19" t="s">
        <v>59</v>
      </c>
      <c r="G27" s="18" t="s">
        <v>59</v>
      </c>
      <c r="H27" s="19" t="s">
        <v>59</v>
      </c>
      <c r="I27" s="18" t="s">
        <v>59</v>
      </c>
      <c r="J27" s="19" t="s">
        <v>59</v>
      </c>
      <c r="K27" s="18" t="s">
        <v>59</v>
      </c>
      <c r="L27" s="19" t="s">
        <v>59</v>
      </c>
      <c r="M27" s="18" t="s">
        <v>59</v>
      </c>
      <c r="N27" s="19" t="s">
        <v>59</v>
      </c>
      <c r="O27" s="18">
        <v>0.53424657534246578</v>
      </c>
      <c r="P27" s="19">
        <v>73</v>
      </c>
      <c r="Q27" s="18" t="s">
        <v>59</v>
      </c>
      <c r="R27" s="19" t="s">
        <v>59</v>
      </c>
      <c r="S27" s="18" t="s">
        <v>59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  <c r="AA27" s="19" t="s">
        <v>59</v>
      </c>
      <c r="AB27" s="19" t="s">
        <v>59</v>
      </c>
      <c r="AC27" s="18" t="s">
        <v>59</v>
      </c>
      <c r="AD27" s="19" t="s">
        <v>59</v>
      </c>
      <c r="AE27" s="18" t="s">
        <v>59</v>
      </c>
      <c r="AF27" s="19" t="s">
        <v>59</v>
      </c>
      <c r="AG27" s="18" t="s">
        <v>59</v>
      </c>
      <c r="AH27" s="19" t="s">
        <v>59</v>
      </c>
    </row>
    <row r="28" spans="1:34" x14ac:dyDescent="0.25">
      <c r="A28">
        <v>1804</v>
      </c>
      <c r="B28" t="s">
        <v>37</v>
      </c>
      <c r="C28" s="18">
        <v>0.6470588235294118</v>
      </c>
      <c r="D28" s="19">
        <v>17</v>
      </c>
      <c r="E28" s="18">
        <v>0.76923076923076927</v>
      </c>
      <c r="F28" s="19">
        <v>26</v>
      </c>
      <c r="G28" s="18">
        <v>0.45454545454545453</v>
      </c>
      <c r="H28" s="19">
        <v>33</v>
      </c>
      <c r="I28" s="18">
        <v>0.4375</v>
      </c>
      <c r="J28" s="19">
        <v>32</v>
      </c>
      <c r="K28" s="18">
        <v>0.5</v>
      </c>
      <c r="L28" s="19">
        <v>38</v>
      </c>
      <c r="M28" s="18">
        <v>0.5</v>
      </c>
      <c r="N28" s="19">
        <v>44</v>
      </c>
      <c r="O28" s="18">
        <v>0.55299539170506917</v>
      </c>
      <c r="P28" s="19">
        <v>434</v>
      </c>
      <c r="Q28" s="18">
        <v>0.48148148148148145</v>
      </c>
      <c r="R28" s="19">
        <v>27</v>
      </c>
      <c r="S28" s="18">
        <v>0.54838709677419351</v>
      </c>
      <c r="T28" s="19">
        <v>124</v>
      </c>
      <c r="U28" s="19" t="s">
        <v>59</v>
      </c>
      <c r="V28" s="19" t="s">
        <v>59</v>
      </c>
      <c r="W28" s="19" t="s">
        <v>59</v>
      </c>
      <c r="X28" s="19" t="s">
        <v>59</v>
      </c>
      <c r="Y28" s="19" t="s">
        <v>59</v>
      </c>
      <c r="Z28" s="19" t="s">
        <v>59</v>
      </c>
      <c r="AA28" s="19" t="s">
        <v>59</v>
      </c>
      <c r="AB28" s="19" t="s">
        <v>59</v>
      </c>
      <c r="AC28" s="18">
        <v>0.625</v>
      </c>
      <c r="AD28" s="19">
        <v>24</v>
      </c>
      <c r="AE28" s="18">
        <v>0.67164179104477617</v>
      </c>
      <c r="AF28" s="19">
        <v>67</v>
      </c>
      <c r="AG28" s="18">
        <v>0.5625</v>
      </c>
      <c r="AH28" s="19">
        <v>16</v>
      </c>
    </row>
    <row r="29" spans="1:34" x14ac:dyDescent="0.25">
      <c r="A29">
        <v>1805</v>
      </c>
      <c r="B29" t="s">
        <v>171</v>
      </c>
      <c r="C29" s="18" t="s">
        <v>59</v>
      </c>
      <c r="D29" s="19" t="s">
        <v>59</v>
      </c>
      <c r="E29" s="18" t="s">
        <v>59</v>
      </c>
      <c r="F29" s="19" t="s">
        <v>59</v>
      </c>
      <c r="G29" s="18" t="s">
        <v>59</v>
      </c>
      <c r="H29" s="19" t="s">
        <v>59</v>
      </c>
      <c r="I29" s="18" t="s">
        <v>59</v>
      </c>
      <c r="J29" s="19" t="s">
        <v>59</v>
      </c>
      <c r="K29" s="18" t="s">
        <v>59</v>
      </c>
      <c r="L29" s="19" t="s">
        <v>59</v>
      </c>
      <c r="M29" s="18" t="s">
        <v>59</v>
      </c>
      <c r="N29" s="19" t="s">
        <v>59</v>
      </c>
      <c r="O29" s="18">
        <v>0.53333333333333333</v>
      </c>
      <c r="P29" s="19">
        <v>15</v>
      </c>
      <c r="Q29" s="18" t="s">
        <v>59</v>
      </c>
      <c r="R29" s="19" t="s">
        <v>59</v>
      </c>
      <c r="S29" s="18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  <c r="AA29" s="19" t="s">
        <v>59</v>
      </c>
      <c r="AB29" s="19" t="s">
        <v>59</v>
      </c>
      <c r="AC29" s="18" t="s">
        <v>59</v>
      </c>
      <c r="AD29" s="19" t="s">
        <v>59</v>
      </c>
      <c r="AE29" s="18" t="s">
        <v>59</v>
      </c>
      <c r="AF29" s="19" t="s">
        <v>59</v>
      </c>
      <c r="AG29" s="18" t="s">
        <v>59</v>
      </c>
      <c r="AH29" s="19" t="s">
        <v>59</v>
      </c>
    </row>
    <row r="30" spans="1:34" x14ac:dyDescent="0.25">
      <c r="A30">
        <v>1809</v>
      </c>
      <c r="B30" t="s">
        <v>38</v>
      </c>
      <c r="C30" s="18" t="s">
        <v>59</v>
      </c>
      <c r="D30" s="19" t="s">
        <v>59</v>
      </c>
      <c r="E30" s="18">
        <v>0.69230769230769229</v>
      </c>
      <c r="F30" s="19">
        <v>13</v>
      </c>
      <c r="G30" s="18" t="s">
        <v>59</v>
      </c>
      <c r="H30" s="19" t="s">
        <v>59</v>
      </c>
      <c r="I30" s="18" t="s">
        <v>59</v>
      </c>
      <c r="J30" s="19" t="s">
        <v>59</v>
      </c>
      <c r="K30" s="18" t="s">
        <v>59</v>
      </c>
      <c r="L30" s="19" t="s">
        <v>59</v>
      </c>
      <c r="M30" s="18" t="s">
        <v>59</v>
      </c>
      <c r="N30" s="19" t="s">
        <v>59</v>
      </c>
      <c r="O30" s="18">
        <v>0.52272727272727271</v>
      </c>
      <c r="P30" s="19">
        <v>88</v>
      </c>
      <c r="Q30" s="18" t="s">
        <v>59</v>
      </c>
      <c r="R30" s="19" t="s">
        <v>59</v>
      </c>
      <c r="S30" s="18" t="s">
        <v>59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  <c r="AA30" s="19" t="s">
        <v>59</v>
      </c>
      <c r="AB30" s="19" t="s">
        <v>59</v>
      </c>
      <c r="AC30" s="18" t="s">
        <v>59</v>
      </c>
      <c r="AD30" s="19" t="s">
        <v>59</v>
      </c>
      <c r="AE30" s="18" t="s">
        <v>59</v>
      </c>
      <c r="AF30" s="19" t="s">
        <v>59</v>
      </c>
      <c r="AG30" s="18" t="s">
        <v>59</v>
      </c>
      <c r="AH30" s="19" t="s">
        <v>59</v>
      </c>
    </row>
    <row r="31" spans="1:34" x14ac:dyDescent="0.25">
      <c r="A31">
        <v>1812</v>
      </c>
      <c r="B31" t="s">
        <v>39</v>
      </c>
      <c r="C31" s="18" t="s">
        <v>59</v>
      </c>
      <c r="D31" s="19" t="s">
        <v>59</v>
      </c>
      <c r="E31" s="18">
        <v>0.8</v>
      </c>
      <c r="F31" s="19">
        <v>10</v>
      </c>
      <c r="G31" s="18" t="s">
        <v>59</v>
      </c>
      <c r="H31" s="19" t="s">
        <v>59</v>
      </c>
      <c r="I31" s="18" t="s">
        <v>59</v>
      </c>
      <c r="J31" s="19" t="s">
        <v>59</v>
      </c>
      <c r="K31" s="18">
        <v>0.72727272727272729</v>
      </c>
      <c r="L31" s="19">
        <v>11</v>
      </c>
      <c r="M31" s="18" t="s">
        <v>59</v>
      </c>
      <c r="N31" s="19" t="s">
        <v>59</v>
      </c>
      <c r="O31" s="18">
        <v>0.62987012987012991</v>
      </c>
      <c r="P31" s="19">
        <v>154</v>
      </c>
      <c r="Q31" s="18" t="s">
        <v>59</v>
      </c>
      <c r="R31" s="19" t="s">
        <v>59</v>
      </c>
      <c r="S31" s="18">
        <v>0.57692307692307687</v>
      </c>
      <c r="T31" s="19">
        <v>26</v>
      </c>
      <c r="U31" s="19" t="s">
        <v>59</v>
      </c>
      <c r="V31" s="19" t="s">
        <v>59</v>
      </c>
      <c r="W31" s="19" t="s">
        <v>59</v>
      </c>
      <c r="X31" s="19" t="s">
        <v>59</v>
      </c>
      <c r="Y31" s="19" t="s">
        <v>59</v>
      </c>
      <c r="Z31" s="19" t="s">
        <v>59</v>
      </c>
      <c r="AA31" s="19" t="s">
        <v>59</v>
      </c>
      <c r="AB31" s="19" t="s">
        <v>59</v>
      </c>
      <c r="AC31" s="18" t="s">
        <v>59</v>
      </c>
      <c r="AD31" s="19" t="s">
        <v>59</v>
      </c>
      <c r="AE31" s="18" t="s">
        <v>59</v>
      </c>
      <c r="AF31" s="19" t="s">
        <v>59</v>
      </c>
      <c r="AG31" s="18" t="s">
        <v>59</v>
      </c>
      <c r="AH31" s="19" t="s">
        <v>59</v>
      </c>
    </row>
    <row r="32" spans="1:34" x14ac:dyDescent="0.25">
      <c r="A32">
        <v>1815</v>
      </c>
      <c r="B32" t="s">
        <v>40</v>
      </c>
      <c r="C32" s="18" t="s">
        <v>59</v>
      </c>
      <c r="D32" s="19" t="s">
        <v>59</v>
      </c>
      <c r="E32" s="18">
        <v>0.76190476190476186</v>
      </c>
      <c r="F32" s="19">
        <v>21</v>
      </c>
      <c r="G32" s="18">
        <v>0.61111111111111116</v>
      </c>
      <c r="H32" s="19">
        <v>18</v>
      </c>
      <c r="I32" s="18">
        <v>0.59259259259259256</v>
      </c>
      <c r="J32" s="19">
        <v>27</v>
      </c>
      <c r="K32" s="18" t="s">
        <v>59</v>
      </c>
      <c r="L32" s="19" t="s">
        <v>59</v>
      </c>
      <c r="M32" s="18" t="s">
        <v>59</v>
      </c>
      <c r="N32" s="19" t="s">
        <v>59</v>
      </c>
      <c r="O32" s="18">
        <v>0.58695652173913049</v>
      </c>
      <c r="P32" s="19">
        <v>46</v>
      </c>
      <c r="Q32" s="18" t="s">
        <v>59</v>
      </c>
      <c r="R32" s="19" t="s">
        <v>59</v>
      </c>
      <c r="S32" s="18">
        <v>0.58730158730158732</v>
      </c>
      <c r="T32" s="19">
        <v>63</v>
      </c>
      <c r="U32" s="19" t="s">
        <v>59</v>
      </c>
      <c r="V32" s="19" t="s">
        <v>59</v>
      </c>
      <c r="W32" s="19" t="s">
        <v>59</v>
      </c>
      <c r="X32" s="19" t="s">
        <v>59</v>
      </c>
      <c r="Y32" s="19" t="s">
        <v>59</v>
      </c>
      <c r="Z32" s="19" t="s">
        <v>59</v>
      </c>
      <c r="AA32" s="19" t="s">
        <v>59</v>
      </c>
      <c r="AB32" s="19" t="s">
        <v>59</v>
      </c>
      <c r="AC32" s="18" t="s">
        <v>59</v>
      </c>
      <c r="AD32" s="19" t="s">
        <v>59</v>
      </c>
      <c r="AE32" s="18">
        <v>0.61538461538461542</v>
      </c>
      <c r="AF32" s="19">
        <v>52</v>
      </c>
      <c r="AG32" s="18" t="s">
        <v>59</v>
      </c>
      <c r="AH32" s="19" t="s">
        <v>59</v>
      </c>
    </row>
    <row r="33" spans="1:34" x14ac:dyDescent="0.25">
      <c r="A33">
        <v>1826</v>
      </c>
      <c r="B33" t="s">
        <v>41</v>
      </c>
      <c r="C33" s="18">
        <v>0.66666666666666663</v>
      </c>
      <c r="D33" s="19">
        <v>24</v>
      </c>
      <c r="E33" s="18">
        <v>0.70422535211267601</v>
      </c>
      <c r="F33" s="19">
        <v>71</v>
      </c>
      <c r="G33" s="18">
        <v>0.47826086956521741</v>
      </c>
      <c r="H33" s="19">
        <v>23</v>
      </c>
      <c r="I33" s="18">
        <v>0.79166666666666663</v>
      </c>
      <c r="J33" s="19">
        <v>24</v>
      </c>
      <c r="K33" s="18">
        <v>0.5641025641025641</v>
      </c>
      <c r="L33" s="19">
        <v>39</v>
      </c>
      <c r="M33" s="18">
        <v>0.33333333333333331</v>
      </c>
      <c r="N33" s="19">
        <v>12</v>
      </c>
      <c r="O33" s="18">
        <v>0.68548387096774188</v>
      </c>
      <c r="P33" s="19">
        <v>124</v>
      </c>
      <c r="Q33" s="18">
        <v>0.68181818181818177</v>
      </c>
      <c r="R33" s="19">
        <v>22</v>
      </c>
      <c r="S33" s="18">
        <v>0.66666666666666663</v>
      </c>
      <c r="T33" s="19">
        <v>45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8">
        <v>0.58333333333333337</v>
      </c>
      <c r="AD33" s="19">
        <v>12</v>
      </c>
      <c r="AE33" s="18">
        <v>0.75757575757575757</v>
      </c>
      <c r="AF33" s="19">
        <v>33</v>
      </c>
      <c r="AG33" s="18">
        <v>0.8</v>
      </c>
      <c r="AH33" s="19">
        <v>15</v>
      </c>
    </row>
    <row r="34" spans="1:34" x14ac:dyDescent="0.25">
      <c r="A34">
        <v>1831</v>
      </c>
      <c r="B34" t="s">
        <v>42</v>
      </c>
      <c r="C34" s="18" t="s">
        <v>59</v>
      </c>
      <c r="D34" s="19" t="s">
        <v>59</v>
      </c>
      <c r="E34" s="18">
        <v>0.25641025641025639</v>
      </c>
      <c r="F34" s="19">
        <v>39</v>
      </c>
      <c r="G34" s="18">
        <v>0.5</v>
      </c>
      <c r="H34" s="19">
        <v>22</v>
      </c>
      <c r="I34" s="18">
        <v>0.17391304347826086</v>
      </c>
      <c r="J34" s="19">
        <v>23</v>
      </c>
      <c r="K34" s="18">
        <v>0.2608695652173913</v>
      </c>
      <c r="L34" s="19">
        <v>23</v>
      </c>
      <c r="M34" s="18">
        <v>0.29801324503311261</v>
      </c>
      <c r="N34" s="19">
        <v>151</v>
      </c>
      <c r="O34" s="18" t="s">
        <v>59</v>
      </c>
      <c r="P34" s="19" t="s">
        <v>59</v>
      </c>
      <c r="Q34" s="18">
        <v>0.42857142857142855</v>
      </c>
      <c r="R34" s="19">
        <v>14</v>
      </c>
      <c r="S34" s="18">
        <v>0.2808988764044944</v>
      </c>
      <c r="T34" s="19">
        <v>89</v>
      </c>
      <c r="U34" s="19" t="s">
        <v>59</v>
      </c>
      <c r="V34" s="19" t="s">
        <v>59</v>
      </c>
      <c r="W34" s="19" t="s">
        <v>59</v>
      </c>
      <c r="X34" s="19" t="s">
        <v>59</v>
      </c>
      <c r="Y34" s="19" t="s">
        <v>59</v>
      </c>
      <c r="Z34" s="19" t="s">
        <v>59</v>
      </c>
      <c r="AA34" s="19" t="s">
        <v>59</v>
      </c>
      <c r="AB34" s="19" t="s">
        <v>59</v>
      </c>
      <c r="AC34" s="18">
        <v>0.26666666666666666</v>
      </c>
      <c r="AD34" s="19">
        <v>15</v>
      </c>
      <c r="AE34" s="18">
        <v>0.28042328042328041</v>
      </c>
      <c r="AF34" s="19">
        <v>189</v>
      </c>
      <c r="AG34" s="18" t="s">
        <v>59</v>
      </c>
      <c r="AH34" s="19" t="s">
        <v>59</v>
      </c>
    </row>
    <row r="35" spans="1:34" x14ac:dyDescent="0.25">
      <c r="A35">
        <v>1843</v>
      </c>
      <c r="B35" t="s">
        <v>43</v>
      </c>
      <c r="C35" s="18">
        <v>0.53846153846153844</v>
      </c>
      <c r="D35" s="19">
        <v>13</v>
      </c>
      <c r="E35" s="18">
        <v>0.59459459459459463</v>
      </c>
      <c r="F35" s="19">
        <v>37</v>
      </c>
      <c r="G35" s="18">
        <v>0.6097560975609756</v>
      </c>
      <c r="H35" s="19">
        <v>41</v>
      </c>
      <c r="I35" s="18">
        <v>0.45454545454545453</v>
      </c>
      <c r="J35" s="19">
        <v>22</v>
      </c>
      <c r="K35" s="18">
        <v>0.7142857142857143</v>
      </c>
      <c r="L35" s="19">
        <v>35</v>
      </c>
      <c r="M35" s="18">
        <v>0.52500000000000002</v>
      </c>
      <c r="N35" s="19">
        <v>40</v>
      </c>
      <c r="O35" s="18">
        <v>0.59748427672955973</v>
      </c>
      <c r="P35" s="19">
        <v>159</v>
      </c>
      <c r="Q35" s="18">
        <v>0.56097560975609762</v>
      </c>
      <c r="R35" s="19">
        <v>41</v>
      </c>
      <c r="S35" s="18">
        <v>0.70588235294117652</v>
      </c>
      <c r="T35" s="19">
        <v>17</v>
      </c>
      <c r="U35" s="19" t="s">
        <v>59</v>
      </c>
      <c r="V35" s="19" t="s">
        <v>59</v>
      </c>
      <c r="W35" s="19" t="s">
        <v>59</v>
      </c>
      <c r="X35" s="19" t="s">
        <v>59</v>
      </c>
      <c r="Y35" s="19" t="s">
        <v>59</v>
      </c>
      <c r="Z35" s="19" t="s">
        <v>59</v>
      </c>
      <c r="AA35" s="19" t="s">
        <v>59</v>
      </c>
      <c r="AB35" s="19" t="s">
        <v>59</v>
      </c>
      <c r="AC35" s="18" t="s">
        <v>59</v>
      </c>
      <c r="AD35" s="19" t="s">
        <v>59</v>
      </c>
      <c r="AE35" s="18">
        <v>0.66326530612244894</v>
      </c>
      <c r="AF35" s="19">
        <v>98</v>
      </c>
      <c r="AG35" s="18">
        <v>0.61904761904761907</v>
      </c>
      <c r="AH35" s="19">
        <v>21</v>
      </c>
    </row>
    <row r="36" spans="1:34" x14ac:dyDescent="0.25">
      <c r="A36">
        <v>1844</v>
      </c>
      <c r="B36" t="s">
        <v>44</v>
      </c>
      <c r="C36" s="18">
        <v>0.66666666666666663</v>
      </c>
      <c r="D36" s="19">
        <v>30</v>
      </c>
      <c r="E36" s="18">
        <v>0.6071428571428571</v>
      </c>
      <c r="F36" s="19">
        <v>28</v>
      </c>
      <c r="G36" s="18">
        <v>0.3</v>
      </c>
      <c r="H36" s="19">
        <v>10</v>
      </c>
      <c r="I36" s="18">
        <v>0.68421052631578949</v>
      </c>
      <c r="J36" s="19">
        <v>19</v>
      </c>
      <c r="K36" s="18">
        <v>0.40740740740740738</v>
      </c>
      <c r="L36" s="19">
        <v>27</v>
      </c>
      <c r="M36" s="18">
        <v>0.44444444444444442</v>
      </c>
      <c r="N36" s="19">
        <v>27</v>
      </c>
      <c r="O36" s="18">
        <v>0.53987730061349692</v>
      </c>
      <c r="P36" s="19">
        <v>163</v>
      </c>
      <c r="Q36" s="18">
        <v>0.55555555555555558</v>
      </c>
      <c r="R36" s="19">
        <v>36</v>
      </c>
      <c r="S36" s="18">
        <v>0.5625</v>
      </c>
      <c r="T36" s="19">
        <v>48</v>
      </c>
      <c r="U36" s="19" t="s">
        <v>59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  <c r="AA36" s="19" t="s">
        <v>59</v>
      </c>
      <c r="AB36" s="19" t="s">
        <v>59</v>
      </c>
      <c r="AC36" s="18">
        <v>0.42424242424242425</v>
      </c>
      <c r="AD36" s="19">
        <v>33</v>
      </c>
      <c r="AE36" s="18">
        <v>0.6875</v>
      </c>
      <c r="AF36" s="19">
        <v>32</v>
      </c>
      <c r="AG36" s="18">
        <v>0.45454545454545453</v>
      </c>
      <c r="AH36" s="19">
        <v>11</v>
      </c>
    </row>
    <row r="37" spans="1:34" x14ac:dyDescent="0.25">
      <c r="A37">
        <v>1871</v>
      </c>
      <c r="B37" t="s">
        <v>45</v>
      </c>
      <c r="C37" s="18" t="s">
        <v>59</v>
      </c>
      <c r="D37" s="19" t="s">
        <v>59</v>
      </c>
      <c r="E37" s="18">
        <v>0.83333333333333337</v>
      </c>
      <c r="F37" s="19">
        <v>18</v>
      </c>
      <c r="G37" s="18">
        <v>0.42857142857142855</v>
      </c>
      <c r="H37" s="19">
        <v>14</v>
      </c>
      <c r="I37" s="18" t="s">
        <v>59</v>
      </c>
      <c r="J37" s="19" t="s">
        <v>59</v>
      </c>
      <c r="K37" s="18">
        <v>0.73333333333333328</v>
      </c>
      <c r="L37" s="19">
        <v>15</v>
      </c>
      <c r="M37" s="18" t="s">
        <v>59</v>
      </c>
      <c r="N37" s="19" t="s">
        <v>59</v>
      </c>
      <c r="O37" s="18">
        <v>0.84210526315789469</v>
      </c>
      <c r="P37" s="19">
        <v>38</v>
      </c>
      <c r="Q37" s="18" t="s">
        <v>59</v>
      </c>
      <c r="R37" s="19" t="s">
        <v>59</v>
      </c>
      <c r="S37" s="18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 t="s">
        <v>59</v>
      </c>
      <c r="AA37" s="19" t="s">
        <v>59</v>
      </c>
      <c r="AB37" s="19" t="s">
        <v>59</v>
      </c>
      <c r="AC37" s="18" t="s">
        <v>59</v>
      </c>
      <c r="AD37" s="19" t="s">
        <v>59</v>
      </c>
      <c r="AE37" s="18">
        <v>0.77272727272727271</v>
      </c>
      <c r="AF37" s="19">
        <v>44</v>
      </c>
      <c r="AG37" s="18" t="s">
        <v>59</v>
      </c>
      <c r="AH37" s="19" t="s">
        <v>59</v>
      </c>
    </row>
    <row r="38" spans="1:34" x14ac:dyDescent="0.25">
      <c r="A38">
        <v>1908</v>
      </c>
      <c r="B38" t="s">
        <v>46</v>
      </c>
      <c r="C38" s="18" t="s">
        <v>59</v>
      </c>
      <c r="D38" s="19" t="s">
        <v>59</v>
      </c>
      <c r="E38" s="18" t="s">
        <v>59</v>
      </c>
      <c r="F38" s="19" t="s">
        <v>59</v>
      </c>
      <c r="G38" s="18" t="s">
        <v>59</v>
      </c>
      <c r="H38" s="19" t="s">
        <v>59</v>
      </c>
      <c r="I38" s="18" t="s">
        <v>59</v>
      </c>
      <c r="J38" s="19" t="s">
        <v>59</v>
      </c>
      <c r="K38" s="18" t="s">
        <v>59</v>
      </c>
      <c r="L38" s="19" t="s">
        <v>59</v>
      </c>
      <c r="M38" s="18" t="s">
        <v>59</v>
      </c>
      <c r="N38" s="19" t="s">
        <v>59</v>
      </c>
      <c r="O38" s="18">
        <v>0.55555555555555558</v>
      </c>
      <c r="P38" s="19">
        <v>18</v>
      </c>
      <c r="Q38" s="18" t="s">
        <v>59</v>
      </c>
      <c r="R38" s="19" t="s">
        <v>59</v>
      </c>
      <c r="S38" s="18" t="s">
        <v>59</v>
      </c>
      <c r="T38" s="19" t="s">
        <v>59</v>
      </c>
      <c r="U38" s="19" t="s">
        <v>59</v>
      </c>
      <c r="V38" s="19" t="s">
        <v>59</v>
      </c>
      <c r="W38" s="19" t="s">
        <v>59</v>
      </c>
      <c r="X38" s="19" t="s">
        <v>59</v>
      </c>
      <c r="Y38" s="19" t="s">
        <v>59</v>
      </c>
      <c r="Z38" s="19" t="s">
        <v>59</v>
      </c>
      <c r="AA38" s="19" t="s">
        <v>59</v>
      </c>
      <c r="AB38" s="19" t="s">
        <v>59</v>
      </c>
      <c r="AC38" s="18" t="s">
        <v>59</v>
      </c>
      <c r="AD38" s="19" t="s">
        <v>59</v>
      </c>
      <c r="AE38" s="18" t="s">
        <v>59</v>
      </c>
      <c r="AF38" s="19" t="s">
        <v>59</v>
      </c>
      <c r="AG38" s="18" t="s">
        <v>59</v>
      </c>
      <c r="AH38" s="19" t="s">
        <v>59</v>
      </c>
    </row>
    <row r="39" spans="1:34" x14ac:dyDescent="0.25">
      <c r="A39">
        <v>4944</v>
      </c>
      <c r="B39" t="s">
        <v>47</v>
      </c>
      <c r="C39" s="18" t="s">
        <v>59</v>
      </c>
      <c r="D39" s="19" t="s">
        <v>59</v>
      </c>
      <c r="E39" s="18" t="s">
        <v>59</v>
      </c>
      <c r="F39" s="19" t="s">
        <v>59</v>
      </c>
      <c r="G39" s="18">
        <v>0.75</v>
      </c>
      <c r="H39" s="19">
        <v>12</v>
      </c>
      <c r="I39" s="18" t="s">
        <v>59</v>
      </c>
      <c r="J39" s="19" t="s">
        <v>59</v>
      </c>
      <c r="K39" s="18" t="s">
        <v>59</v>
      </c>
      <c r="L39" s="19" t="s">
        <v>59</v>
      </c>
      <c r="M39" s="18" t="s">
        <v>59</v>
      </c>
      <c r="N39" s="19" t="s">
        <v>59</v>
      </c>
      <c r="O39" s="18">
        <v>0.5</v>
      </c>
      <c r="P39" s="19">
        <v>30</v>
      </c>
      <c r="Q39" s="18" t="s">
        <v>59</v>
      </c>
      <c r="R39" s="19" t="s">
        <v>59</v>
      </c>
      <c r="S39" s="18">
        <v>0.46153846153846156</v>
      </c>
      <c r="T39" s="19">
        <v>13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8" t="s">
        <v>59</v>
      </c>
      <c r="AD39" s="19" t="s">
        <v>59</v>
      </c>
      <c r="AE39" s="18">
        <v>0.375</v>
      </c>
      <c r="AF39" s="19">
        <v>16</v>
      </c>
      <c r="AG39" s="18" t="s">
        <v>59</v>
      </c>
      <c r="AH39" s="19" t="s">
        <v>59</v>
      </c>
    </row>
    <row r="40" spans="1:34" x14ac:dyDescent="0.25">
      <c r="A40">
        <v>9906</v>
      </c>
      <c r="B40" t="s">
        <v>48</v>
      </c>
      <c r="C40" s="18" t="s">
        <v>59</v>
      </c>
      <c r="D40" s="19" t="s">
        <v>59</v>
      </c>
      <c r="E40" s="18">
        <v>0.94736842105263153</v>
      </c>
      <c r="F40" s="19">
        <v>19</v>
      </c>
      <c r="G40" s="18">
        <v>0.33333333333333331</v>
      </c>
      <c r="H40" s="19">
        <v>12</v>
      </c>
      <c r="I40" s="18" t="s">
        <v>59</v>
      </c>
      <c r="J40" s="19" t="s">
        <v>59</v>
      </c>
      <c r="K40" s="18">
        <v>0.8</v>
      </c>
      <c r="L40" s="19">
        <v>10</v>
      </c>
      <c r="M40" s="18" t="s">
        <v>59</v>
      </c>
      <c r="N40" s="19" t="s">
        <v>59</v>
      </c>
      <c r="O40" s="18">
        <v>0.63636363636363635</v>
      </c>
      <c r="P40" s="19">
        <v>66</v>
      </c>
      <c r="Q40" s="18" t="s">
        <v>59</v>
      </c>
      <c r="R40" s="19" t="s">
        <v>59</v>
      </c>
      <c r="S40" s="18">
        <v>0.6</v>
      </c>
      <c r="T40" s="19">
        <v>20</v>
      </c>
      <c r="U40" s="19" t="s">
        <v>59</v>
      </c>
      <c r="V40" s="19" t="s">
        <v>59</v>
      </c>
      <c r="W40" s="19" t="s">
        <v>59</v>
      </c>
      <c r="X40" s="19" t="s">
        <v>59</v>
      </c>
      <c r="Y40" s="19" t="s">
        <v>59</v>
      </c>
      <c r="Z40" s="19" t="s">
        <v>59</v>
      </c>
      <c r="AA40" s="19" t="s">
        <v>59</v>
      </c>
      <c r="AB40" s="19" t="s">
        <v>59</v>
      </c>
      <c r="AC40" s="18" t="s">
        <v>59</v>
      </c>
      <c r="AD40" s="19" t="s">
        <v>59</v>
      </c>
      <c r="AE40" s="18" t="s">
        <v>59</v>
      </c>
      <c r="AF40" s="19" t="s">
        <v>59</v>
      </c>
      <c r="AG40" s="18" t="s">
        <v>59</v>
      </c>
      <c r="AH40" s="19" t="s">
        <v>59</v>
      </c>
    </row>
    <row r="42" spans="1:34" x14ac:dyDescent="0.25">
      <c r="A42" s="28" t="s">
        <v>65</v>
      </c>
      <c r="B42" s="29"/>
    </row>
    <row r="43" spans="1:34" x14ac:dyDescent="0.25">
      <c r="A43" s="30"/>
      <c r="B43" s="31"/>
    </row>
    <row r="44" spans="1:34" x14ac:dyDescent="0.25">
      <c r="A44" s="32"/>
      <c r="B44" s="33"/>
    </row>
    <row r="46" spans="1:34" x14ac:dyDescent="0.25">
      <c r="A46" s="39" t="s">
        <v>174</v>
      </c>
      <c r="B46" s="40"/>
    </row>
    <row r="47" spans="1:34" x14ac:dyDescent="0.25">
      <c r="A47" s="41"/>
      <c r="B47" s="42"/>
    </row>
    <row r="48" spans="1:34" x14ac:dyDescent="0.25">
      <c r="A48" s="43"/>
      <c r="B48" s="44"/>
    </row>
  </sheetData>
  <autoFilter ref="A1:AH40"/>
  <mergeCells count="2">
    <mergeCell ref="A42:B44"/>
    <mergeCell ref="A46:B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2" max="2" width="38.5703125" bestFit="1" customWidth="1"/>
    <col min="3" max="3" width="12.7109375" customWidth="1"/>
    <col min="5" max="5" width="12.7109375" customWidth="1"/>
    <col min="7" max="7" width="12.7109375" customWidth="1"/>
    <col min="9" max="9" width="12.7109375" customWidth="1"/>
    <col min="11" max="11" width="12.7109375" customWidth="1"/>
    <col min="13" max="13" width="12.7109375" customWidth="1"/>
    <col min="15" max="15" width="12.7109375" customWidth="1"/>
    <col min="17" max="17" width="12.7109375" customWidth="1"/>
    <col min="19" max="19" width="12.7109375" customWidth="1"/>
    <col min="21" max="21" width="12.7109375" customWidth="1"/>
    <col min="23" max="23" width="12.7109375" customWidth="1"/>
    <col min="25" max="25" width="12.7109375" customWidth="1"/>
    <col min="27" max="27" width="12.7109375" customWidth="1"/>
    <col min="29" max="29" width="12.7109375" customWidth="1"/>
    <col min="31" max="31" width="12.7109375" customWidth="1"/>
    <col min="33" max="33" width="12.7109375" customWidth="1"/>
  </cols>
  <sheetData>
    <row r="1" spans="1:34" s="17" customFormat="1" ht="75" x14ac:dyDescent="0.25">
      <c r="A1" s="17" t="s">
        <v>0</v>
      </c>
      <c r="B1" s="17" t="s">
        <v>1</v>
      </c>
      <c r="C1" s="3" t="s">
        <v>105</v>
      </c>
      <c r="D1" s="3" t="s">
        <v>88</v>
      </c>
      <c r="E1" s="3" t="s">
        <v>117</v>
      </c>
      <c r="F1" s="3" t="s">
        <v>88</v>
      </c>
      <c r="G1" s="3" t="s">
        <v>116</v>
      </c>
      <c r="H1" s="3" t="s">
        <v>88</v>
      </c>
      <c r="I1" s="3" t="s">
        <v>119</v>
      </c>
      <c r="J1" s="3" t="s">
        <v>88</v>
      </c>
      <c r="K1" s="3" t="s">
        <v>118</v>
      </c>
      <c r="L1" s="3" t="s">
        <v>88</v>
      </c>
      <c r="M1" s="3" t="s">
        <v>110</v>
      </c>
      <c r="N1" s="3" t="s">
        <v>88</v>
      </c>
      <c r="O1" s="3" t="s">
        <v>111</v>
      </c>
      <c r="P1" s="3" t="s">
        <v>88</v>
      </c>
      <c r="Q1" s="3" t="s">
        <v>112</v>
      </c>
      <c r="R1" s="3" t="s">
        <v>88</v>
      </c>
      <c r="S1" s="3" t="s">
        <v>106</v>
      </c>
      <c r="T1" s="3" t="s">
        <v>88</v>
      </c>
      <c r="U1" s="3" t="s">
        <v>120</v>
      </c>
      <c r="V1" s="3" t="s">
        <v>88</v>
      </c>
      <c r="W1" s="3" t="s">
        <v>108</v>
      </c>
      <c r="X1" s="3" t="s">
        <v>88</v>
      </c>
      <c r="Y1" s="3" t="s">
        <v>109</v>
      </c>
      <c r="Z1" s="3" t="s">
        <v>88</v>
      </c>
      <c r="AA1" s="3" t="s">
        <v>107</v>
      </c>
      <c r="AB1" s="3" t="s">
        <v>88</v>
      </c>
      <c r="AC1" s="3" t="s">
        <v>113</v>
      </c>
      <c r="AD1" s="3" t="s">
        <v>88</v>
      </c>
      <c r="AE1" s="3" t="s">
        <v>114</v>
      </c>
      <c r="AF1" s="3" t="s">
        <v>88</v>
      </c>
      <c r="AG1" s="3" t="s">
        <v>115</v>
      </c>
      <c r="AH1" s="3" t="s">
        <v>88</v>
      </c>
    </row>
    <row r="2" spans="1:34" x14ac:dyDescent="0.25">
      <c r="A2">
        <v>1028</v>
      </c>
      <c r="B2" t="s">
        <v>7</v>
      </c>
      <c r="C2" s="19" t="s">
        <v>59</v>
      </c>
      <c r="D2" s="19" t="s">
        <v>59</v>
      </c>
      <c r="E2" s="18">
        <v>0.7142857142857143</v>
      </c>
      <c r="F2" s="19">
        <v>35</v>
      </c>
      <c r="G2" s="18">
        <v>0.7142857142857143</v>
      </c>
      <c r="H2" s="19">
        <v>14</v>
      </c>
      <c r="I2" s="18">
        <v>0.76</v>
      </c>
      <c r="J2" s="19">
        <v>25</v>
      </c>
      <c r="K2" s="18" t="s">
        <v>59</v>
      </c>
      <c r="L2" s="19" t="s">
        <v>59</v>
      </c>
      <c r="M2" s="18" t="s">
        <v>59</v>
      </c>
      <c r="N2" s="19" t="s">
        <v>59</v>
      </c>
      <c r="O2" s="18">
        <v>0.69230769230769229</v>
      </c>
      <c r="P2" s="19">
        <v>26</v>
      </c>
      <c r="Q2" s="19" t="s">
        <v>59</v>
      </c>
      <c r="R2" s="19" t="s">
        <v>59</v>
      </c>
      <c r="S2" s="18">
        <v>0.66666666666666663</v>
      </c>
      <c r="T2" s="19">
        <v>30</v>
      </c>
      <c r="U2" s="19" t="s">
        <v>59</v>
      </c>
      <c r="V2" s="19" t="s">
        <v>59</v>
      </c>
      <c r="W2" s="19" t="s">
        <v>59</v>
      </c>
      <c r="X2" s="19" t="s">
        <v>59</v>
      </c>
      <c r="Y2" s="19" t="s">
        <v>59</v>
      </c>
      <c r="Z2" s="19" t="s">
        <v>59</v>
      </c>
      <c r="AA2" s="19" t="s">
        <v>59</v>
      </c>
      <c r="AB2" s="19" t="s">
        <v>59</v>
      </c>
      <c r="AC2" s="19" t="s">
        <v>59</v>
      </c>
      <c r="AD2" s="19" t="s">
        <v>59</v>
      </c>
      <c r="AE2" s="18">
        <v>0.8</v>
      </c>
      <c r="AF2" s="19">
        <v>10</v>
      </c>
      <c r="AG2" s="19" t="s">
        <v>59</v>
      </c>
      <c r="AH2" s="19" t="s">
        <v>59</v>
      </c>
    </row>
    <row r="3" spans="1:34" x14ac:dyDescent="0.25">
      <c r="A3">
        <v>1042</v>
      </c>
      <c r="B3" t="s">
        <v>8</v>
      </c>
      <c r="C3" s="19" t="s">
        <v>59</v>
      </c>
      <c r="D3" s="19" t="s">
        <v>59</v>
      </c>
      <c r="E3" s="18" t="s">
        <v>59</v>
      </c>
      <c r="F3" s="19" t="s">
        <v>59</v>
      </c>
      <c r="G3" s="18" t="s">
        <v>59</v>
      </c>
      <c r="H3" s="19" t="s">
        <v>59</v>
      </c>
      <c r="I3" s="18" t="s">
        <v>59</v>
      </c>
      <c r="J3" s="19" t="s">
        <v>59</v>
      </c>
      <c r="K3" s="18" t="s">
        <v>59</v>
      </c>
      <c r="L3" s="19" t="s">
        <v>59</v>
      </c>
      <c r="M3" s="18" t="s">
        <v>59</v>
      </c>
      <c r="N3" s="19" t="s">
        <v>59</v>
      </c>
      <c r="O3" s="18" t="s">
        <v>59</v>
      </c>
      <c r="P3" s="19" t="s">
        <v>59</v>
      </c>
      <c r="Q3" s="19" t="s">
        <v>59</v>
      </c>
      <c r="R3" s="19" t="s">
        <v>59</v>
      </c>
      <c r="S3" s="18" t="s">
        <v>59</v>
      </c>
      <c r="T3" s="19" t="s">
        <v>59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9" t="s">
        <v>59</v>
      </c>
      <c r="AD3" s="19" t="s">
        <v>59</v>
      </c>
      <c r="AE3" s="18" t="s">
        <v>59</v>
      </c>
      <c r="AF3" s="19" t="s">
        <v>59</v>
      </c>
      <c r="AG3" s="19" t="s">
        <v>59</v>
      </c>
      <c r="AH3" s="19" t="s">
        <v>59</v>
      </c>
    </row>
    <row r="4" spans="1:34" x14ac:dyDescent="0.25">
      <c r="A4">
        <v>1058</v>
      </c>
      <c r="B4" t="s">
        <v>13</v>
      </c>
      <c r="C4" s="19" t="s">
        <v>59</v>
      </c>
      <c r="D4" s="19" t="s">
        <v>59</v>
      </c>
      <c r="E4" s="18" t="s">
        <v>59</v>
      </c>
      <c r="F4" s="19" t="s">
        <v>59</v>
      </c>
      <c r="G4" s="18" t="s">
        <v>59</v>
      </c>
      <c r="H4" s="19" t="s">
        <v>59</v>
      </c>
      <c r="I4" s="18" t="s">
        <v>59</v>
      </c>
      <c r="J4" s="19" t="s">
        <v>59</v>
      </c>
      <c r="K4" s="18" t="s">
        <v>59</v>
      </c>
      <c r="L4" s="19" t="s">
        <v>59</v>
      </c>
      <c r="M4" s="18" t="s">
        <v>59</v>
      </c>
      <c r="N4" s="19" t="s">
        <v>59</v>
      </c>
      <c r="O4" s="18" t="s">
        <v>59</v>
      </c>
      <c r="P4" s="19" t="s">
        <v>59</v>
      </c>
      <c r="Q4" s="19" t="s">
        <v>59</v>
      </c>
      <c r="R4" s="19" t="s">
        <v>59</v>
      </c>
      <c r="S4" s="18" t="s">
        <v>59</v>
      </c>
      <c r="T4" s="19" t="s">
        <v>59</v>
      </c>
      <c r="U4" s="19" t="s">
        <v>59</v>
      </c>
      <c r="V4" s="19" t="s">
        <v>59</v>
      </c>
      <c r="W4" s="19" t="s">
        <v>59</v>
      </c>
      <c r="X4" s="19" t="s">
        <v>59</v>
      </c>
      <c r="Y4" s="19" t="s">
        <v>59</v>
      </c>
      <c r="Z4" s="19" t="s">
        <v>59</v>
      </c>
      <c r="AA4" s="19" t="s">
        <v>59</v>
      </c>
      <c r="AB4" s="19" t="s">
        <v>59</v>
      </c>
      <c r="AC4" s="19" t="s">
        <v>59</v>
      </c>
      <c r="AD4" s="19" t="s">
        <v>59</v>
      </c>
      <c r="AE4" s="18" t="s">
        <v>59</v>
      </c>
      <c r="AF4" s="19" t="s">
        <v>59</v>
      </c>
      <c r="AG4" s="19" t="s">
        <v>59</v>
      </c>
      <c r="AH4" s="19" t="s">
        <v>59</v>
      </c>
    </row>
    <row r="5" spans="1:34" x14ac:dyDescent="0.25">
      <c r="A5">
        <v>1063</v>
      </c>
      <c r="B5" t="s">
        <v>14</v>
      </c>
      <c r="C5" s="19" t="s">
        <v>59</v>
      </c>
      <c r="D5" s="19" t="s">
        <v>59</v>
      </c>
      <c r="E5" s="18" t="s">
        <v>59</v>
      </c>
      <c r="F5" s="19" t="s">
        <v>59</v>
      </c>
      <c r="G5" s="18" t="s">
        <v>59</v>
      </c>
      <c r="H5" s="19" t="s">
        <v>59</v>
      </c>
      <c r="I5" s="18">
        <v>0.30769230769230771</v>
      </c>
      <c r="J5" s="19">
        <v>13</v>
      </c>
      <c r="K5" s="18" t="s">
        <v>59</v>
      </c>
      <c r="L5" s="19" t="s">
        <v>59</v>
      </c>
      <c r="M5" s="18" t="s">
        <v>59</v>
      </c>
      <c r="N5" s="19" t="s">
        <v>59</v>
      </c>
      <c r="O5" s="18">
        <v>0.35714285714285715</v>
      </c>
      <c r="P5" s="19">
        <v>14</v>
      </c>
      <c r="Q5" s="19" t="s">
        <v>59</v>
      </c>
      <c r="R5" s="19" t="s">
        <v>59</v>
      </c>
      <c r="S5" s="18" t="s">
        <v>59</v>
      </c>
      <c r="T5" s="19" t="s">
        <v>59</v>
      </c>
      <c r="U5" s="19" t="s">
        <v>59</v>
      </c>
      <c r="V5" s="19" t="s">
        <v>59</v>
      </c>
      <c r="W5" s="19" t="s">
        <v>59</v>
      </c>
      <c r="X5" s="19" t="s">
        <v>59</v>
      </c>
      <c r="Y5" s="19" t="s">
        <v>59</v>
      </c>
      <c r="Z5" s="19" t="s">
        <v>59</v>
      </c>
      <c r="AA5" s="19" t="s">
        <v>59</v>
      </c>
      <c r="AB5" s="19" t="s">
        <v>59</v>
      </c>
      <c r="AC5" s="19" t="s">
        <v>59</v>
      </c>
      <c r="AD5" s="19" t="s">
        <v>59</v>
      </c>
      <c r="AE5" s="18" t="s">
        <v>59</v>
      </c>
      <c r="AF5" s="19" t="s">
        <v>59</v>
      </c>
      <c r="AG5" s="19" t="s">
        <v>59</v>
      </c>
      <c r="AH5" s="19" t="s">
        <v>59</v>
      </c>
    </row>
    <row r="6" spans="1:34" x14ac:dyDescent="0.25">
      <c r="A6">
        <v>1102</v>
      </c>
      <c r="B6" t="s">
        <v>15</v>
      </c>
      <c r="C6" s="19" t="s">
        <v>59</v>
      </c>
      <c r="D6" s="19" t="s">
        <v>59</v>
      </c>
      <c r="E6" s="18">
        <v>0.66666666666666663</v>
      </c>
      <c r="F6" s="19">
        <v>12</v>
      </c>
      <c r="G6" s="18" t="s">
        <v>59</v>
      </c>
      <c r="H6" s="19" t="s">
        <v>59</v>
      </c>
      <c r="I6" s="18">
        <v>0.42857142857142855</v>
      </c>
      <c r="J6" s="19">
        <v>14</v>
      </c>
      <c r="K6" s="18" t="s">
        <v>59</v>
      </c>
      <c r="L6" s="19" t="s">
        <v>59</v>
      </c>
      <c r="M6" s="18" t="s">
        <v>59</v>
      </c>
      <c r="N6" s="19" t="s">
        <v>59</v>
      </c>
      <c r="O6" s="18" t="s">
        <v>59</v>
      </c>
      <c r="P6" s="19" t="s">
        <v>59</v>
      </c>
      <c r="Q6" s="19" t="s">
        <v>59</v>
      </c>
      <c r="R6" s="19" t="s">
        <v>59</v>
      </c>
      <c r="S6" s="18" t="s">
        <v>59</v>
      </c>
      <c r="T6" s="19" t="s">
        <v>59</v>
      </c>
      <c r="U6" s="19" t="s">
        <v>59</v>
      </c>
      <c r="V6" s="19" t="s">
        <v>59</v>
      </c>
      <c r="W6" s="19" t="s">
        <v>59</v>
      </c>
      <c r="X6" s="19" t="s">
        <v>59</v>
      </c>
      <c r="Y6" s="19" t="s">
        <v>59</v>
      </c>
      <c r="Z6" s="19" t="s">
        <v>59</v>
      </c>
      <c r="AA6" s="19" t="s">
        <v>59</v>
      </c>
      <c r="AB6" s="19" t="s">
        <v>59</v>
      </c>
      <c r="AC6" s="19" t="s">
        <v>59</v>
      </c>
      <c r="AD6" s="19" t="s">
        <v>59</v>
      </c>
      <c r="AE6" s="18" t="s">
        <v>59</v>
      </c>
      <c r="AF6" s="19" t="s">
        <v>59</v>
      </c>
      <c r="AG6" s="19" t="s">
        <v>59</v>
      </c>
      <c r="AH6" s="19" t="s">
        <v>59</v>
      </c>
    </row>
    <row r="7" spans="1:34" x14ac:dyDescent="0.25">
      <c r="A7">
        <v>1121</v>
      </c>
      <c r="B7" t="s">
        <v>16</v>
      </c>
      <c r="C7" s="19" t="s">
        <v>59</v>
      </c>
      <c r="D7" s="19" t="s">
        <v>59</v>
      </c>
      <c r="E7" s="18" t="s">
        <v>59</v>
      </c>
      <c r="F7" s="19" t="s">
        <v>59</v>
      </c>
      <c r="G7" s="18" t="s">
        <v>59</v>
      </c>
      <c r="H7" s="19" t="s">
        <v>59</v>
      </c>
      <c r="I7" s="18" t="s">
        <v>59</v>
      </c>
      <c r="J7" s="19" t="s">
        <v>59</v>
      </c>
      <c r="K7" s="18" t="s">
        <v>59</v>
      </c>
      <c r="L7" s="19" t="s">
        <v>59</v>
      </c>
      <c r="M7" s="18" t="s">
        <v>59</v>
      </c>
      <c r="N7" s="19" t="s">
        <v>59</v>
      </c>
      <c r="O7" s="18" t="s">
        <v>59</v>
      </c>
      <c r="P7" s="19" t="s">
        <v>59</v>
      </c>
      <c r="Q7" s="19" t="s">
        <v>59</v>
      </c>
      <c r="R7" s="19" t="s">
        <v>59</v>
      </c>
      <c r="S7" s="18" t="s">
        <v>59</v>
      </c>
      <c r="T7" s="19" t="s">
        <v>59</v>
      </c>
      <c r="U7" s="19" t="s">
        <v>59</v>
      </c>
      <c r="V7" s="19" t="s">
        <v>59</v>
      </c>
      <c r="W7" s="19" t="s">
        <v>59</v>
      </c>
      <c r="X7" s="19" t="s">
        <v>59</v>
      </c>
      <c r="Y7" s="19" t="s">
        <v>59</v>
      </c>
      <c r="Z7" s="19" t="s">
        <v>59</v>
      </c>
      <c r="AA7" s="19" t="s">
        <v>59</v>
      </c>
      <c r="AB7" s="19" t="s">
        <v>59</v>
      </c>
      <c r="AC7" s="19" t="s">
        <v>59</v>
      </c>
      <c r="AD7" s="19" t="s">
        <v>59</v>
      </c>
      <c r="AE7" s="18" t="s">
        <v>59</v>
      </c>
      <c r="AF7" s="19" t="s">
        <v>59</v>
      </c>
      <c r="AG7" s="19" t="s">
        <v>59</v>
      </c>
      <c r="AH7" s="19" t="s">
        <v>59</v>
      </c>
    </row>
    <row r="8" spans="1:34" x14ac:dyDescent="0.25">
      <c r="A8">
        <v>1146</v>
      </c>
      <c r="B8" t="s">
        <v>17</v>
      </c>
      <c r="C8" s="19" t="s">
        <v>59</v>
      </c>
      <c r="D8" s="19" t="s">
        <v>59</v>
      </c>
      <c r="E8" s="18" t="s">
        <v>59</v>
      </c>
      <c r="F8" s="19" t="s">
        <v>59</v>
      </c>
      <c r="G8" s="18" t="s">
        <v>59</v>
      </c>
      <c r="H8" s="19" t="s">
        <v>59</v>
      </c>
      <c r="I8" s="18" t="s">
        <v>59</v>
      </c>
      <c r="J8" s="19" t="s">
        <v>59</v>
      </c>
      <c r="K8" s="18" t="s">
        <v>59</v>
      </c>
      <c r="L8" s="19" t="s">
        <v>59</v>
      </c>
      <c r="M8" s="18" t="s">
        <v>59</v>
      </c>
      <c r="N8" s="19" t="s">
        <v>59</v>
      </c>
      <c r="O8" s="18">
        <v>0.66666666666666663</v>
      </c>
      <c r="P8" s="19">
        <v>15</v>
      </c>
      <c r="Q8" s="19" t="s">
        <v>59</v>
      </c>
      <c r="R8" s="19" t="s">
        <v>59</v>
      </c>
      <c r="S8" s="18" t="s">
        <v>59</v>
      </c>
      <c r="T8" s="19" t="s">
        <v>59</v>
      </c>
      <c r="U8" s="19" t="s">
        <v>59</v>
      </c>
      <c r="V8" s="19" t="s">
        <v>59</v>
      </c>
      <c r="W8" s="19" t="s">
        <v>59</v>
      </c>
      <c r="X8" s="19" t="s">
        <v>59</v>
      </c>
      <c r="Y8" s="19" t="s">
        <v>59</v>
      </c>
      <c r="Z8" s="19" t="s">
        <v>59</v>
      </c>
      <c r="AA8" s="19" t="s">
        <v>59</v>
      </c>
      <c r="AB8" s="19" t="s">
        <v>59</v>
      </c>
      <c r="AC8" s="19" t="s">
        <v>59</v>
      </c>
      <c r="AD8" s="19" t="s">
        <v>59</v>
      </c>
      <c r="AE8" s="18" t="s">
        <v>59</v>
      </c>
      <c r="AF8" s="19" t="s">
        <v>59</v>
      </c>
      <c r="AG8" s="19" t="s">
        <v>59</v>
      </c>
      <c r="AH8" s="19" t="s">
        <v>59</v>
      </c>
    </row>
    <row r="9" spans="1:34" x14ac:dyDescent="0.25">
      <c r="A9">
        <v>1161</v>
      </c>
      <c r="B9" t="s">
        <v>18</v>
      </c>
      <c r="C9" s="19" t="s">
        <v>59</v>
      </c>
      <c r="D9" s="19" t="s">
        <v>59</v>
      </c>
      <c r="E9" s="18">
        <v>0.7567567567567568</v>
      </c>
      <c r="F9" s="19">
        <v>37</v>
      </c>
      <c r="G9" s="18">
        <v>0.61111111111111116</v>
      </c>
      <c r="H9" s="19">
        <v>36</v>
      </c>
      <c r="I9" s="18">
        <v>0.69444444444444442</v>
      </c>
      <c r="J9" s="19">
        <v>36</v>
      </c>
      <c r="K9" s="18">
        <v>0.54545454545454541</v>
      </c>
      <c r="L9" s="19">
        <v>11</v>
      </c>
      <c r="M9" s="18" t="s">
        <v>59</v>
      </c>
      <c r="N9" s="19" t="s">
        <v>59</v>
      </c>
      <c r="O9" s="18">
        <v>0.61538461538461542</v>
      </c>
      <c r="P9" s="19">
        <v>52</v>
      </c>
      <c r="Q9" s="19" t="s">
        <v>59</v>
      </c>
      <c r="R9" s="19" t="s">
        <v>59</v>
      </c>
      <c r="S9" s="18">
        <v>0.7661290322580645</v>
      </c>
      <c r="T9" s="19">
        <v>124</v>
      </c>
      <c r="U9" s="19" t="s">
        <v>59</v>
      </c>
      <c r="V9" s="19" t="s">
        <v>59</v>
      </c>
      <c r="W9" s="19" t="s">
        <v>59</v>
      </c>
      <c r="X9" s="19" t="s">
        <v>59</v>
      </c>
      <c r="Y9" s="19" t="s">
        <v>59</v>
      </c>
      <c r="Z9" s="19" t="s">
        <v>59</v>
      </c>
      <c r="AA9" s="19" t="s">
        <v>59</v>
      </c>
      <c r="AB9" s="19" t="s">
        <v>59</v>
      </c>
      <c r="AC9" s="19" t="s">
        <v>59</v>
      </c>
      <c r="AD9" s="19" t="s">
        <v>59</v>
      </c>
      <c r="AE9" s="18">
        <v>0.73076923076923073</v>
      </c>
      <c r="AF9" s="19">
        <v>52</v>
      </c>
      <c r="AG9" s="19" t="s">
        <v>59</v>
      </c>
      <c r="AH9" s="19" t="s">
        <v>59</v>
      </c>
    </row>
    <row r="10" spans="1:34" x14ac:dyDescent="0.25">
      <c r="A10">
        <v>1198</v>
      </c>
      <c r="B10" t="s">
        <v>19</v>
      </c>
      <c r="C10" s="19" t="s">
        <v>59</v>
      </c>
      <c r="D10" s="19" t="s">
        <v>59</v>
      </c>
      <c r="E10" s="18">
        <v>0.5</v>
      </c>
      <c r="F10" s="19">
        <v>28</v>
      </c>
      <c r="G10" s="18">
        <v>0.55000000000000004</v>
      </c>
      <c r="H10" s="19">
        <v>20</v>
      </c>
      <c r="I10" s="18" t="s">
        <v>59</v>
      </c>
      <c r="J10" s="19" t="s">
        <v>59</v>
      </c>
      <c r="K10" s="18" t="s">
        <v>59</v>
      </c>
      <c r="L10" s="19" t="s">
        <v>59</v>
      </c>
      <c r="M10" s="18" t="s">
        <v>59</v>
      </c>
      <c r="N10" s="19" t="s">
        <v>59</v>
      </c>
      <c r="O10" s="18">
        <v>0.56862745098039214</v>
      </c>
      <c r="P10" s="19">
        <v>51</v>
      </c>
      <c r="Q10" s="19" t="s">
        <v>59</v>
      </c>
      <c r="R10" s="19" t="s">
        <v>59</v>
      </c>
      <c r="S10" s="18">
        <v>0.66666666666666663</v>
      </c>
      <c r="T10" s="19">
        <v>18</v>
      </c>
      <c r="U10" s="19" t="s">
        <v>59</v>
      </c>
      <c r="V10" s="19" t="s">
        <v>59</v>
      </c>
      <c r="W10" s="19" t="s">
        <v>59</v>
      </c>
      <c r="X10" s="19" t="s">
        <v>59</v>
      </c>
      <c r="Y10" s="19" t="s">
        <v>59</v>
      </c>
      <c r="Z10" s="19" t="s">
        <v>59</v>
      </c>
      <c r="AA10" s="19" t="s">
        <v>59</v>
      </c>
      <c r="AB10" s="19" t="s">
        <v>59</v>
      </c>
      <c r="AC10" s="19" t="s">
        <v>59</v>
      </c>
      <c r="AD10" s="19" t="s">
        <v>59</v>
      </c>
      <c r="AE10" s="18" t="s">
        <v>59</v>
      </c>
      <c r="AF10" s="19" t="s">
        <v>59</v>
      </c>
      <c r="AG10" s="19" t="s">
        <v>59</v>
      </c>
      <c r="AH10" s="19" t="s">
        <v>59</v>
      </c>
    </row>
    <row r="11" spans="1:34" x14ac:dyDescent="0.25">
      <c r="A11">
        <v>1230</v>
      </c>
      <c r="B11" t="s">
        <v>20</v>
      </c>
      <c r="C11" s="19" t="s">
        <v>59</v>
      </c>
      <c r="D11" s="19" t="s">
        <v>59</v>
      </c>
      <c r="E11" s="18">
        <v>0.54545454545454541</v>
      </c>
      <c r="F11" s="19">
        <v>11</v>
      </c>
      <c r="G11" s="18" t="s">
        <v>59</v>
      </c>
      <c r="H11" s="19" t="s">
        <v>59</v>
      </c>
      <c r="I11" s="18" t="s">
        <v>59</v>
      </c>
      <c r="J11" s="19" t="s">
        <v>59</v>
      </c>
      <c r="K11" s="18" t="s">
        <v>59</v>
      </c>
      <c r="L11" s="19" t="s">
        <v>59</v>
      </c>
      <c r="M11" s="18" t="s">
        <v>59</v>
      </c>
      <c r="N11" s="19" t="s">
        <v>59</v>
      </c>
      <c r="O11" s="18">
        <v>0.6333333333333333</v>
      </c>
      <c r="P11" s="19">
        <v>30</v>
      </c>
      <c r="Q11" s="19" t="s">
        <v>59</v>
      </c>
      <c r="R11" s="19" t="s">
        <v>59</v>
      </c>
      <c r="S11" s="18">
        <v>0.52941176470588236</v>
      </c>
      <c r="T11" s="19">
        <v>17</v>
      </c>
      <c r="U11" s="19" t="s">
        <v>59</v>
      </c>
      <c r="V11" s="19" t="s">
        <v>59</v>
      </c>
      <c r="W11" s="19" t="s">
        <v>59</v>
      </c>
      <c r="X11" s="19" t="s">
        <v>59</v>
      </c>
      <c r="Y11" s="19" t="s">
        <v>59</v>
      </c>
      <c r="Z11" s="19" t="s">
        <v>59</v>
      </c>
      <c r="AA11" s="19" t="s">
        <v>59</v>
      </c>
      <c r="AB11" s="19" t="s">
        <v>59</v>
      </c>
      <c r="AC11" s="19" t="s">
        <v>59</v>
      </c>
      <c r="AD11" s="19" t="s">
        <v>59</v>
      </c>
      <c r="AE11" s="18" t="s">
        <v>59</v>
      </c>
      <c r="AF11" s="19" t="s">
        <v>59</v>
      </c>
      <c r="AG11" s="19" t="s">
        <v>59</v>
      </c>
      <c r="AH11" s="19" t="s">
        <v>59</v>
      </c>
    </row>
    <row r="12" spans="1:34" x14ac:dyDescent="0.25">
      <c r="A12">
        <v>1232</v>
      </c>
      <c r="B12" t="s">
        <v>21</v>
      </c>
      <c r="C12" s="19" t="s">
        <v>59</v>
      </c>
      <c r="D12" s="19" t="s">
        <v>59</v>
      </c>
      <c r="E12" s="18" t="s">
        <v>59</v>
      </c>
      <c r="F12" s="19" t="s">
        <v>59</v>
      </c>
      <c r="G12" s="18" t="s">
        <v>59</v>
      </c>
      <c r="H12" s="19" t="s">
        <v>59</v>
      </c>
      <c r="I12" s="18" t="s">
        <v>59</v>
      </c>
      <c r="J12" s="19" t="s">
        <v>59</v>
      </c>
      <c r="K12" s="18" t="s">
        <v>59</v>
      </c>
      <c r="L12" s="19" t="s">
        <v>59</v>
      </c>
      <c r="M12" s="18" t="s">
        <v>59</v>
      </c>
      <c r="N12" s="19" t="s">
        <v>59</v>
      </c>
      <c r="O12" s="18" t="s">
        <v>59</v>
      </c>
      <c r="P12" s="19" t="s">
        <v>59</v>
      </c>
      <c r="Q12" s="19" t="s">
        <v>59</v>
      </c>
      <c r="R12" s="19" t="s">
        <v>59</v>
      </c>
      <c r="S12" s="18" t="s">
        <v>59</v>
      </c>
      <c r="T12" s="19" t="s">
        <v>59</v>
      </c>
      <c r="U12" s="19" t="s">
        <v>59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  <c r="AA12" s="19" t="s">
        <v>59</v>
      </c>
      <c r="AB12" s="19" t="s">
        <v>59</v>
      </c>
      <c r="AC12" s="19" t="s">
        <v>59</v>
      </c>
      <c r="AD12" s="19" t="s">
        <v>59</v>
      </c>
      <c r="AE12" s="18" t="s">
        <v>59</v>
      </c>
      <c r="AF12" s="19" t="s">
        <v>59</v>
      </c>
      <c r="AG12" s="19" t="s">
        <v>59</v>
      </c>
      <c r="AH12" s="19" t="s">
        <v>59</v>
      </c>
    </row>
    <row r="13" spans="1:34" x14ac:dyDescent="0.25">
      <c r="A13">
        <v>1345</v>
      </c>
      <c r="B13" t="s">
        <v>22</v>
      </c>
      <c r="C13" s="19" t="s">
        <v>59</v>
      </c>
      <c r="D13" s="19" t="s">
        <v>59</v>
      </c>
      <c r="E13" s="18" t="s">
        <v>59</v>
      </c>
      <c r="F13" s="19" t="s">
        <v>59</v>
      </c>
      <c r="G13" s="18" t="s">
        <v>59</v>
      </c>
      <c r="H13" s="19" t="s">
        <v>59</v>
      </c>
      <c r="I13" s="18" t="s">
        <v>59</v>
      </c>
      <c r="J13" s="19" t="s">
        <v>59</v>
      </c>
      <c r="K13" s="18" t="s">
        <v>59</v>
      </c>
      <c r="L13" s="19" t="s">
        <v>59</v>
      </c>
      <c r="M13" s="18" t="s">
        <v>59</v>
      </c>
      <c r="N13" s="19" t="s">
        <v>59</v>
      </c>
      <c r="O13" s="18" t="s">
        <v>59</v>
      </c>
      <c r="P13" s="19" t="s">
        <v>59</v>
      </c>
      <c r="Q13" s="19" t="s">
        <v>59</v>
      </c>
      <c r="R13" s="19" t="s">
        <v>59</v>
      </c>
      <c r="S13" s="18" t="s">
        <v>59</v>
      </c>
      <c r="T13" s="19" t="s">
        <v>59</v>
      </c>
      <c r="U13" s="19" t="s">
        <v>59</v>
      </c>
      <c r="V13" s="19" t="s">
        <v>59</v>
      </c>
      <c r="W13" s="19" t="s">
        <v>59</v>
      </c>
      <c r="X13" s="19" t="s">
        <v>59</v>
      </c>
      <c r="Y13" s="19" t="s">
        <v>59</v>
      </c>
      <c r="Z13" s="19" t="s">
        <v>59</v>
      </c>
      <c r="AA13" s="19" t="s">
        <v>59</v>
      </c>
      <c r="AB13" s="19" t="s">
        <v>59</v>
      </c>
      <c r="AC13" s="19" t="s">
        <v>59</v>
      </c>
      <c r="AD13" s="19" t="s">
        <v>59</v>
      </c>
      <c r="AE13" s="18" t="s">
        <v>59</v>
      </c>
      <c r="AF13" s="19" t="s">
        <v>59</v>
      </c>
      <c r="AG13" s="19" t="s">
        <v>59</v>
      </c>
      <c r="AH13" s="19" t="s">
        <v>59</v>
      </c>
    </row>
    <row r="14" spans="1:34" x14ac:dyDescent="0.25">
      <c r="A14">
        <v>1371</v>
      </c>
      <c r="B14" t="s">
        <v>23</v>
      </c>
      <c r="C14" s="19" t="s">
        <v>59</v>
      </c>
      <c r="D14" s="19" t="s">
        <v>59</v>
      </c>
      <c r="E14" s="18" t="s">
        <v>59</v>
      </c>
      <c r="F14" s="19" t="s">
        <v>59</v>
      </c>
      <c r="G14" s="18" t="s">
        <v>59</v>
      </c>
      <c r="H14" s="19" t="s">
        <v>59</v>
      </c>
      <c r="I14" s="18" t="s">
        <v>59</v>
      </c>
      <c r="J14" s="19" t="s">
        <v>59</v>
      </c>
      <c r="K14" s="18" t="s">
        <v>59</v>
      </c>
      <c r="L14" s="19" t="s">
        <v>59</v>
      </c>
      <c r="M14" s="18" t="s">
        <v>59</v>
      </c>
      <c r="N14" s="19" t="s">
        <v>59</v>
      </c>
      <c r="O14" s="18">
        <v>0.6</v>
      </c>
      <c r="P14" s="19">
        <v>10</v>
      </c>
      <c r="Q14" s="19" t="s">
        <v>59</v>
      </c>
      <c r="R14" s="19" t="s">
        <v>59</v>
      </c>
      <c r="S14" s="18" t="s">
        <v>59</v>
      </c>
      <c r="T14" s="19" t="s">
        <v>59</v>
      </c>
      <c r="U14" s="19" t="s">
        <v>59</v>
      </c>
      <c r="V14" s="19" t="s">
        <v>59</v>
      </c>
      <c r="W14" s="19" t="s">
        <v>59</v>
      </c>
      <c r="X14" s="19" t="s">
        <v>59</v>
      </c>
      <c r="Y14" s="19" t="s">
        <v>59</v>
      </c>
      <c r="Z14" s="19" t="s">
        <v>59</v>
      </c>
      <c r="AA14" s="19" t="s">
        <v>59</v>
      </c>
      <c r="AB14" s="19" t="s">
        <v>59</v>
      </c>
      <c r="AC14" s="19" t="s">
        <v>59</v>
      </c>
      <c r="AD14" s="19" t="s">
        <v>59</v>
      </c>
      <c r="AE14" s="18" t="s">
        <v>59</v>
      </c>
      <c r="AF14" s="19" t="s">
        <v>59</v>
      </c>
      <c r="AG14" s="19" t="s">
        <v>59</v>
      </c>
      <c r="AH14" s="19" t="s">
        <v>59</v>
      </c>
    </row>
    <row r="15" spans="1:34" x14ac:dyDescent="0.25">
      <c r="A15">
        <v>1401</v>
      </c>
      <c r="B15" t="s">
        <v>24</v>
      </c>
      <c r="C15" s="19" t="s">
        <v>59</v>
      </c>
      <c r="D15" s="19" t="s">
        <v>59</v>
      </c>
      <c r="E15" s="18">
        <v>0.7142857142857143</v>
      </c>
      <c r="F15" s="19">
        <v>14</v>
      </c>
      <c r="G15" s="18">
        <v>0.58333333333333337</v>
      </c>
      <c r="H15" s="19">
        <v>12</v>
      </c>
      <c r="I15" s="18" t="s">
        <v>59</v>
      </c>
      <c r="J15" s="19" t="s">
        <v>59</v>
      </c>
      <c r="K15" s="18" t="s">
        <v>59</v>
      </c>
      <c r="L15" s="19" t="s">
        <v>59</v>
      </c>
      <c r="M15" s="18" t="s">
        <v>59</v>
      </c>
      <c r="N15" s="19" t="s">
        <v>59</v>
      </c>
      <c r="O15" s="18">
        <v>0.52941176470588236</v>
      </c>
      <c r="P15" s="19">
        <v>34</v>
      </c>
      <c r="Q15" s="19" t="s">
        <v>59</v>
      </c>
      <c r="R15" s="19" t="s">
        <v>59</v>
      </c>
      <c r="S15" s="18">
        <v>0.68965517241379315</v>
      </c>
      <c r="T15" s="19">
        <v>29</v>
      </c>
      <c r="U15" s="19" t="s">
        <v>59</v>
      </c>
      <c r="V15" s="19" t="s">
        <v>59</v>
      </c>
      <c r="W15" s="19" t="s">
        <v>59</v>
      </c>
      <c r="X15" s="19" t="s">
        <v>59</v>
      </c>
      <c r="Y15" s="19" t="s">
        <v>59</v>
      </c>
      <c r="Z15" s="19" t="s">
        <v>59</v>
      </c>
      <c r="AA15" s="19" t="s">
        <v>59</v>
      </c>
      <c r="AB15" s="19" t="s">
        <v>59</v>
      </c>
      <c r="AC15" s="19" t="s">
        <v>59</v>
      </c>
      <c r="AD15" s="19" t="s">
        <v>59</v>
      </c>
      <c r="AE15" s="18" t="s">
        <v>59</v>
      </c>
      <c r="AF15" s="19" t="s">
        <v>59</v>
      </c>
      <c r="AG15" s="19" t="s">
        <v>59</v>
      </c>
      <c r="AH15" s="19" t="s">
        <v>59</v>
      </c>
    </row>
    <row r="16" spans="1:34" x14ac:dyDescent="0.25">
      <c r="A16">
        <v>1408</v>
      </c>
      <c r="B16" t="s">
        <v>25</v>
      </c>
      <c r="C16" s="19" t="s">
        <v>59</v>
      </c>
      <c r="D16" s="19" t="s">
        <v>59</v>
      </c>
      <c r="E16" s="18">
        <v>0.7</v>
      </c>
      <c r="F16" s="19">
        <v>10</v>
      </c>
      <c r="G16" s="18" t="s">
        <v>59</v>
      </c>
      <c r="H16" s="19" t="s">
        <v>59</v>
      </c>
      <c r="I16" s="18" t="s">
        <v>59</v>
      </c>
      <c r="J16" s="19" t="s">
        <v>59</v>
      </c>
      <c r="K16" s="18" t="s">
        <v>59</v>
      </c>
      <c r="L16" s="19" t="s">
        <v>59</v>
      </c>
      <c r="M16" s="18" t="s">
        <v>59</v>
      </c>
      <c r="N16" s="19" t="s">
        <v>59</v>
      </c>
      <c r="O16" s="18">
        <v>0.6</v>
      </c>
      <c r="P16" s="19">
        <v>25</v>
      </c>
      <c r="Q16" s="19" t="s">
        <v>59</v>
      </c>
      <c r="R16" s="19" t="s">
        <v>59</v>
      </c>
      <c r="S16" s="18" t="s">
        <v>59</v>
      </c>
      <c r="T16" s="19" t="s">
        <v>59</v>
      </c>
      <c r="U16" s="19" t="s">
        <v>59</v>
      </c>
      <c r="V16" s="19" t="s">
        <v>59</v>
      </c>
      <c r="W16" s="19" t="s">
        <v>59</v>
      </c>
      <c r="X16" s="19" t="s">
        <v>59</v>
      </c>
      <c r="Y16" s="19" t="s">
        <v>59</v>
      </c>
      <c r="Z16" s="19" t="s">
        <v>59</v>
      </c>
      <c r="AA16" s="19" t="s">
        <v>59</v>
      </c>
      <c r="AB16" s="19" t="s">
        <v>59</v>
      </c>
      <c r="AC16" s="19" t="s">
        <v>59</v>
      </c>
      <c r="AD16" s="19" t="s">
        <v>59</v>
      </c>
      <c r="AE16" s="18" t="s">
        <v>59</v>
      </c>
      <c r="AF16" s="19" t="s">
        <v>59</v>
      </c>
      <c r="AG16" s="19" t="s">
        <v>59</v>
      </c>
      <c r="AH16" s="19" t="s">
        <v>59</v>
      </c>
    </row>
    <row r="17" spans="1:34" x14ac:dyDescent="0.25">
      <c r="A17">
        <v>1449</v>
      </c>
      <c r="B17" t="s">
        <v>26</v>
      </c>
      <c r="C17" s="19" t="s">
        <v>59</v>
      </c>
      <c r="D17" s="19" t="s">
        <v>59</v>
      </c>
      <c r="E17" s="18" t="s">
        <v>59</v>
      </c>
      <c r="F17" s="19" t="s">
        <v>59</v>
      </c>
      <c r="G17" s="18" t="s">
        <v>59</v>
      </c>
      <c r="H17" s="19" t="s">
        <v>59</v>
      </c>
      <c r="I17" s="18" t="s">
        <v>59</v>
      </c>
      <c r="J17" s="19" t="s">
        <v>59</v>
      </c>
      <c r="K17" s="18" t="s">
        <v>59</v>
      </c>
      <c r="L17" s="19" t="s">
        <v>59</v>
      </c>
      <c r="M17" s="18" t="s">
        <v>59</v>
      </c>
      <c r="N17" s="19" t="s">
        <v>59</v>
      </c>
      <c r="O17" s="18" t="s">
        <v>59</v>
      </c>
      <c r="P17" s="19" t="s">
        <v>59</v>
      </c>
      <c r="Q17" s="19" t="s">
        <v>59</v>
      </c>
      <c r="R17" s="19" t="s">
        <v>59</v>
      </c>
      <c r="S17" s="18" t="s">
        <v>59</v>
      </c>
      <c r="T17" s="19" t="s">
        <v>59</v>
      </c>
      <c r="U17" s="19" t="s">
        <v>59</v>
      </c>
      <c r="V17" s="19" t="s">
        <v>59</v>
      </c>
      <c r="W17" s="19" t="s">
        <v>59</v>
      </c>
      <c r="X17" s="19" t="s">
        <v>59</v>
      </c>
      <c r="Y17" s="19" t="s">
        <v>59</v>
      </c>
      <c r="Z17" s="19" t="s">
        <v>59</v>
      </c>
      <c r="AA17" s="19" t="s">
        <v>59</v>
      </c>
      <c r="AB17" s="19" t="s">
        <v>59</v>
      </c>
      <c r="AC17" s="19" t="s">
        <v>59</v>
      </c>
      <c r="AD17" s="19" t="s">
        <v>59</v>
      </c>
      <c r="AE17" s="18" t="s">
        <v>59</v>
      </c>
      <c r="AF17" s="19" t="s">
        <v>59</v>
      </c>
      <c r="AG17" s="19" t="s">
        <v>59</v>
      </c>
      <c r="AH17" s="19" t="s">
        <v>59</v>
      </c>
    </row>
    <row r="18" spans="1:34" x14ac:dyDescent="0.25">
      <c r="A18">
        <v>1454</v>
      </c>
      <c r="B18" t="s">
        <v>27</v>
      </c>
      <c r="C18" s="19" t="s">
        <v>59</v>
      </c>
      <c r="D18" s="19" t="s">
        <v>59</v>
      </c>
      <c r="E18" s="18" t="s">
        <v>59</v>
      </c>
      <c r="F18" s="19" t="s">
        <v>59</v>
      </c>
      <c r="G18" s="18" t="s">
        <v>59</v>
      </c>
      <c r="H18" s="19" t="s">
        <v>59</v>
      </c>
      <c r="I18" s="18" t="s">
        <v>59</v>
      </c>
      <c r="J18" s="19" t="s">
        <v>59</v>
      </c>
      <c r="K18" s="18" t="s">
        <v>59</v>
      </c>
      <c r="L18" s="19" t="s">
        <v>59</v>
      </c>
      <c r="M18" s="18" t="s">
        <v>59</v>
      </c>
      <c r="N18" s="19" t="s">
        <v>59</v>
      </c>
      <c r="O18" s="18" t="s">
        <v>59</v>
      </c>
      <c r="P18" s="19" t="s">
        <v>59</v>
      </c>
      <c r="Q18" s="19" t="s">
        <v>59</v>
      </c>
      <c r="R18" s="19" t="s">
        <v>59</v>
      </c>
      <c r="S18" s="18" t="s">
        <v>59</v>
      </c>
      <c r="T18" s="19" t="s">
        <v>59</v>
      </c>
      <c r="U18" s="19" t="s">
        <v>59</v>
      </c>
      <c r="V18" s="19" t="s">
        <v>59</v>
      </c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19" t="s">
        <v>59</v>
      </c>
      <c r="AD18" s="19" t="s">
        <v>59</v>
      </c>
      <c r="AE18" s="18" t="s">
        <v>59</v>
      </c>
      <c r="AF18" s="19" t="s">
        <v>59</v>
      </c>
      <c r="AG18" s="19" t="s">
        <v>59</v>
      </c>
      <c r="AH18" s="19" t="s">
        <v>59</v>
      </c>
    </row>
    <row r="19" spans="1:34" x14ac:dyDescent="0.25">
      <c r="A19">
        <v>1455</v>
      </c>
      <c r="B19" t="s">
        <v>28</v>
      </c>
      <c r="C19" s="19" t="s">
        <v>59</v>
      </c>
      <c r="D19" s="19" t="s">
        <v>59</v>
      </c>
      <c r="E19" s="18" t="s">
        <v>59</v>
      </c>
      <c r="F19" s="19" t="s">
        <v>59</v>
      </c>
      <c r="G19" s="18" t="s">
        <v>59</v>
      </c>
      <c r="H19" s="19" t="s">
        <v>59</v>
      </c>
      <c r="I19" s="18" t="s">
        <v>59</v>
      </c>
      <c r="J19" s="19" t="s">
        <v>59</v>
      </c>
      <c r="K19" s="18" t="s">
        <v>59</v>
      </c>
      <c r="L19" s="19" t="s">
        <v>59</v>
      </c>
      <c r="M19" s="18" t="s">
        <v>59</v>
      </c>
      <c r="N19" s="19" t="s">
        <v>59</v>
      </c>
      <c r="O19" s="18" t="s">
        <v>59</v>
      </c>
      <c r="P19" s="19" t="s">
        <v>59</v>
      </c>
      <c r="Q19" s="19" t="s">
        <v>59</v>
      </c>
      <c r="R19" s="19" t="s">
        <v>59</v>
      </c>
      <c r="S19" s="18" t="s">
        <v>59</v>
      </c>
      <c r="T19" s="19" t="s">
        <v>59</v>
      </c>
      <c r="U19" s="19" t="s">
        <v>59</v>
      </c>
      <c r="V19" s="19" t="s">
        <v>59</v>
      </c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19" t="s">
        <v>59</v>
      </c>
      <c r="AD19" s="19" t="s">
        <v>59</v>
      </c>
      <c r="AE19" s="18" t="s">
        <v>59</v>
      </c>
      <c r="AF19" s="19" t="s">
        <v>59</v>
      </c>
      <c r="AG19" s="19" t="s">
        <v>59</v>
      </c>
      <c r="AH19" s="19" t="s">
        <v>59</v>
      </c>
    </row>
    <row r="20" spans="1:34" x14ac:dyDescent="0.25">
      <c r="A20">
        <v>1459</v>
      </c>
      <c r="B20" t="s">
        <v>29</v>
      </c>
      <c r="C20" s="19" t="s">
        <v>59</v>
      </c>
      <c r="D20" s="19" t="s">
        <v>59</v>
      </c>
      <c r="E20" s="18">
        <v>0.65</v>
      </c>
      <c r="F20" s="19">
        <v>20</v>
      </c>
      <c r="G20" s="18">
        <v>0.41666666666666669</v>
      </c>
      <c r="H20" s="19">
        <v>12</v>
      </c>
      <c r="I20" s="18" t="s">
        <v>59</v>
      </c>
      <c r="J20" s="19" t="s">
        <v>59</v>
      </c>
      <c r="K20" s="18" t="s">
        <v>59</v>
      </c>
      <c r="L20" s="19" t="s">
        <v>59</v>
      </c>
      <c r="M20" s="18">
        <v>0.3</v>
      </c>
      <c r="N20" s="19">
        <v>10</v>
      </c>
      <c r="O20" s="18">
        <v>0.54621848739495793</v>
      </c>
      <c r="P20" s="19">
        <v>119</v>
      </c>
      <c r="Q20" s="19" t="s">
        <v>59</v>
      </c>
      <c r="R20" s="19" t="s">
        <v>59</v>
      </c>
      <c r="S20" s="18">
        <v>0.625</v>
      </c>
      <c r="T20" s="19">
        <v>24</v>
      </c>
      <c r="U20" s="19" t="s">
        <v>59</v>
      </c>
      <c r="V20" s="19" t="s">
        <v>59</v>
      </c>
      <c r="W20" s="19" t="s">
        <v>59</v>
      </c>
      <c r="X20" s="19" t="s">
        <v>59</v>
      </c>
      <c r="Y20" s="19" t="s">
        <v>59</v>
      </c>
      <c r="Z20" s="19" t="s">
        <v>59</v>
      </c>
      <c r="AA20" s="19" t="s">
        <v>59</v>
      </c>
      <c r="AB20" s="19" t="s">
        <v>59</v>
      </c>
      <c r="AC20" s="19" t="s">
        <v>59</v>
      </c>
      <c r="AD20" s="19" t="s">
        <v>59</v>
      </c>
      <c r="AE20" s="18">
        <v>0.54385964912280704</v>
      </c>
      <c r="AF20" s="19">
        <v>114</v>
      </c>
      <c r="AG20" s="19" t="s">
        <v>59</v>
      </c>
      <c r="AH20" s="19" t="s">
        <v>59</v>
      </c>
    </row>
    <row r="21" spans="1:34" x14ac:dyDescent="0.25">
      <c r="A21">
        <v>1466</v>
      </c>
      <c r="B21" t="s">
        <v>30</v>
      </c>
      <c r="C21" s="19" t="s">
        <v>59</v>
      </c>
      <c r="D21" s="19" t="s">
        <v>59</v>
      </c>
      <c r="E21" s="18">
        <v>0.78048780487804881</v>
      </c>
      <c r="F21" s="19">
        <v>41</v>
      </c>
      <c r="G21" s="18">
        <v>0.34285714285714286</v>
      </c>
      <c r="H21" s="19">
        <v>35</v>
      </c>
      <c r="I21" s="18">
        <v>0.40909090909090912</v>
      </c>
      <c r="J21" s="19">
        <v>22</v>
      </c>
      <c r="K21" s="18" t="s">
        <v>59</v>
      </c>
      <c r="L21" s="19" t="s">
        <v>59</v>
      </c>
      <c r="M21" s="18">
        <v>0.5714285714285714</v>
      </c>
      <c r="N21" s="19">
        <v>14</v>
      </c>
      <c r="O21" s="18">
        <v>0.55000000000000004</v>
      </c>
      <c r="P21" s="19">
        <v>120</v>
      </c>
      <c r="Q21" s="19" t="s">
        <v>59</v>
      </c>
      <c r="R21" s="19" t="s">
        <v>59</v>
      </c>
      <c r="S21" s="18">
        <v>0.61904761904761907</v>
      </c>
      <c r="T21" s="19">
        <v>42</v>
      </c>
      <c r="U21" s="19" t="s">
        <v>59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  <c r="AA21" s="19" t="s">
        <v>59</v>
      </c>
      <c r="AB21" s="19" t="s">
        <v>59</v>
      </c>
      <c r="AC21" s="19" t="s">
        <v>59</v>
      </c>
      <c r="AD21" s="19" t="s">
        <v>59</v>
      </c>
      <c r="AE21" s="18">
        <v>0.61538461538461542</v>
      </c>
      <c r="AF21" s="19">
        <v>13</v>
      </c>
      <c r="AG21" s="19" t="s">
        <v>59</v>
      </c>
      <c r="AH21" s="19" t="s">
        <v>59</v>
      </c>
    </row>
    <row r="22" spans="1:34" x14ac:dyDescent="0.25">
      <c r="A22" s="1">
        <v>1469</v>
      </c>
      <c r="B22" t="s">
        <v>31</v>
      </c>
      <c r="C22" s="19" t="s">
        <v>59</v>
      </c>
      <c r="D22" s="19" t="s">
        <v>59</v>
      </c>
      <c r="E22" s="18" t="s">
        <v>59</v>
      </c>
      <c r="F22" s="19" t="s">
        <v>59</v>
      </c>
      <c r="G22" s="18" t="s">
        <v>59</v>
      </c>
      <c r="H22" s="19" t="s">
        <v>59</v>
      </c>
      <c r="I22" s="18" t="s">
        <v>59</v>
      </c>
      <c r="J22" s="19" t="s">
        <v>59</v>
      </c>
      <c r="K22" s="18" t="s">
        <v>59</v>
      </c>
      <c r="L22" s="19" t="s">
        <v>59</v>
      </c>
      <c r="M22" s="18" t="s">
        <v>59</v>
      </c>
      <c r="N22" s="19" t="s">
        <v>59</v>
      </c>
      <c r="O22" s="18" t="s">
        <v>59</v>
      </c>
      <c r="P22" s="19" t="s">
        <v>59</v>
      </c>
      <c r="Q22" s="19" t="s">
        <v>59</v>
      </c>
      <c r="R22" s="19" t="s">
        <v>59</v>
      </c>
      <c r="S22" s="18" t="s">
        <v>59</v>
      </c>
      <c r="T22" s="19" t="s">
        <v>59</v>
      </c>
      <c r="U22" s="19" t="s">
        <v>59</v>
      </c>
      <c r="V22" s="19" t="s">
        <v>59</v>
      </c>
      <c r="W22" s="19" t="s">
        <v>59</v>
      </c>
      <c r="X22" s="19" t="s">
        <v>59</v>
      </c>
      <c r="Y22" s="19" t="s">
        <v>59</v>
      </c>
      <c r="Z22" s="19" t="s">
        <v>59</v>
      </c>
      <c r="AA22" s="19" t="s">
        <v>59</v>
      </c>
      <c r="AB22" s="19" t="s">
        <v>59</v>
      </c>
      <c r="AC22" s="19" t="s">
        <v>59</v>
      </c>
      <c r="AD22" s="19" t="s">
        <v>59</v>
      </c>
      <c r="AE22" s="18" t="s">
        <v>59</v>
      </c>
      <c r="AF22" s="19" t="s">
        <v>59</v>
      </c>
      <c r="AG22" s="19" t="s">
        <v>59</v>
      </c>
      <c r="AH22" s="19" t="s">
        <v>59</v>
      </c>
    </row>
    <row r="23" spans="1:34" x14ac:dyDescent="0.25">
      <c r="A23">
        <v>1660</v>
      </c>
      <c r="B23" t="s">
        <v>32</v>
      </c>
      <c r="C23" s="19" t="s">
        <v>59</v>
      </c>
      <c r="D23" s="19" t="s">
        <v>59</v>
      </c>
      <c r="E23" s="18" t="s">
        <v>59</v>
      </c>
      <c r="F23" s="19" t="s">
        <v>59</v>
      </c>
      <c r="G23" s="18">
        <v>0.76470588235294112</v>
      </c>
      <c r="H23" s="19">
        <v>17</v>
      </c>
      <c r="I23" s="18">
        <v>0.7</v>
      </c>
      <c r="J23" s="19">
        <v>10</v>
      </c>
      <c r="K23" s="18" t="s">
        <v>59</v>
      </c>
      <c r="L23" s="19" t="s">
        <v>59</v>
      </c>
      <c r="M23" s="18" t="s">
        <v>59</v>
      </c>
      <c r="N23" s="19" t="s">
        <v>59</v>
      </c>
      <c r="O23" s="18">
        <v>0.7857142857142857</v>
      </c>
      <c r="P23" s="19">
        <v>14</v>
      </c>
      <c r="Q23" s="19" t="s">
        <v>59</v>
      </c>
      <c r="R23" s="19" t="s">
        <v>59</v>
      </c>
      <c r="S23" s="18">
        <v>0.86</v>
      </c>
      <c r="T23" s="19">
        <v>50</v>
      </c>
      <c r="U23" s="19" t="s">
        <v>59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  <c r="AA23" s="19" t="s">
        <v>59</v>
      </c>
      <c r="AB23" s="19" t="s">
        <v>59</v>
      </c>
      <c r="AC23" s="19" t="s">
        <v>59</v>
      </c>
      <c r="AD23" s="19" t="s">
        <v>59</v>
      </c>
      <c r="AE23" s="18">
        <v>0.76923076923076927</v>
      </c>
      <c r="AF23" s="19">
        <v>13</v>
      </c>
      <c r="AG23" s="19" t="s">
        <v>59</v>
      </c>
      <c r="AH23" s="19" t="s">
        <v>59</v>
      </c>
    </row>
    <row r="24" spans="1:34" x14ac:dyDescent="0.25">
      <c r="A24">
        <v>1720</v>
      </c>
      <c r="B24" t="s">
        <v>33</v>
      </c>
      <c r="C24" s="19" t="s">
        <v>59</v>
      </c>
      <c r="D24" s="19" t="s">
        <v>59</v>
      </c>
      <c r="E24" s="18" t="s">
        <v>59</v>
      </c>
      <c r="F24" s="19" t="s">
        <v>59</v>
      </c>
      <c r="G24" s="18" t="s">
        <v>59</v>
      </c>
      <c r="H24" s="19" t="s">
        <v>59</v>
      </c>
      <c r="I24" s="18" t="s">
        <v>59</v>
      </c>
      <c r="J24" s="19" t="s">
        <v>59</v>
      </c>
      <c r="K24" s="18" t="s">
        <v>59</v>
      </c>
      <c r="L24" s="19" t="s">
        <v>59</v>
      </c>
      <c r="M24" s="18" t="s">
        <v>59</v>
      </c>
      <c r="N24" s="19" t="s">
        <v>59</v>
      </c>
      <c r="O24" s="18" t="s">
        <v>59</v>
      </c>
      <c r="P24" s="19" t="s">
        <v>59</v>
      </c>
      <c r="Q24" s="19" t="s">
        <v>59</v>
      </c>
      <c r="R24" s="19" t="s">
        <v>59</v>
      </c>
      <c r="S24" s="18" t="s">
        <v>59</v>
      </c>
      <c r="T24" s="19" t="s">
        <v>59</v>
      </c>
      <c r="U24" s="19" t="s">
        <v>59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  <c r="AA24" s="19" t="s">
        <v>59</v>
      </c>
      <c r="AB24" s="19" t="s">
        <v>59</v>
      </c>
      <c r="AC24" s="19" t="s">
        <v>59</v>
      </c>
      <c r="AD24" s="19" t="s">
        <v>59</v>
      </c>
      <c r="AE24" s="18" t="s">
        <v>59</v>
      </c>
      <c r="AF24" s="19" t="s">
        <v>59</v>
      </c>
      <c r="AG24" s="19" t="s">
        <v>59</v>
      </c>
      <c r="AH24" s="19" t="s">
        <v>59</v>
      </c>
    </row>
    <row r="25" spans="1:34" x14ac:dyDescent="0.25">
      <c r="A25">
        <v>1727</v>
      </c>
      <c r="B25" t="s">
        <v>34</v>
      </c>
      <c r="C25" s="19" t="s">
        <v>59</v>
      </c>
      <c r="D25" s="19" t="s">
        <v>59</v>
      </c>
      <c r="E25" s="18" t="s">
        <v>59</v>
      </c>
      <c r="F25" s="19" t="s">
        <v>59</v>
      </c>
      <c r="G25" s="18" t="s">
        <v>59</v>
      </c>
      <c r="H25" s="19" t="s">
        <v>59</v>
      </c>
      <c r="I25" s="18" t="s">
        <v>59</v>
      </c>
      <c r="J25" s="19" t="s">
        <v>59</v>
      </c>
      <c r="K25" s="18" t="s">
        <v>59</v>
      </c>
      <c r="L25" s="19" t="s">
        <v>59</v>
      </c>
      <c r="M25" s="18" t="s">
        <v>59</v>
      </c>
      <c r="N25" s="19" t="s">
        <v>59</v>
      </c>
      <c r="O25" s="18" t="s">
        <v>59</v>
      </c>
      <c r="P25" s="19" t="s">
        <v>59</v>
      </c>
      <c r="Q25" s="19" t="s">
        <v>59</v>
      </c>
      <c r="R25" s="19" t="s">
        <v>59</v>
      </c>
      <c r="S25" s="18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 t="s">
        <v>59</v>
      </c>
      <c r="Y25" s="19" t="s">
        <v>59</v>
      </c>
      <c r="Z25" s="19" t="s">
        <v>59</v>
      </c>
      <c r="AA25" s="19" t="s">
        <v>59</v>
      </c>
      <c r="AB25" s="19" t="s">
        <v>59</v>
      </c>
      <c r="AC25" s="19" t="s">
        <v>59</v>
      </c>
      <c r="AD25" s="19" t="s">
        <v>59</v>
      </c>
      <c r="AE25" s="18" t="s">
        <v>59</v>
      </c>
      <c r="AF25" s="19" t="s">
        <v>59</v>
      </c>
      <c r="AG25" s="19" t="s">
        <v>59</v>
      </c>
      <c r="AH25" s="19" t="s">
        <v>59</v>
      </c>
    </row>
    <row r="26" spans="1:34" x14ac:dyDescent="0.25">
      <c r="A26">
        <v>1801</v>
      </c>
      <c r="B26" t="s">
        <v>35</v>
      </c>
      <c r="C26" s="19" t="s">
        <v>59</v>
      </c>
      <c r="D26" s="19" t="s">
        <v>59</v>
      </c>
      <c r="E26" s="18">
        <v>0.72499999999999998</v>
      </c>
      <c r="F26" s="19">
        <v>40</v>
      </c>
      <c r="G26" s="18">
        <v>0.54545454545454541</v>
      </c>
      <c r="H26" s="19">
        <v>33</v>
      </c>
      <c r="I26" s="18">
        <v>0.61290322580645162</v>
      </c>
      <c r="J26" s="19">
        <v>31</v>
      </c>
      <c r="K26" s="18">
        <v>0.8571428571428571</v>
      </c>
      <c r="L26" s="19">
        <v>21</v>
      </c>
      <c r="M26" s="18" t="s">
        <v>59</v>
      </c>
      <c r="N26" s="19" t="s">
        <v>59</v>
      </c>
      <c r="O26" s="18">
        <v>0.58163265306122447</v>
      </c>
      <c r="P26" s="19">
        <v>98</v>
      </c>
      <c r="Q26" s="19" t="s">
        <v>59</v>
      </c>
      <c r="R26" s="19" t="s">
        <v>59</v>
      </c>
      <c r="S26" s="18">
        <v>0.65340909090909094</v>
      </c>
      <c r="T26" s="19">
        <v>176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  <c r="AA26" s="19" t="s">
        <v>59</v>
      </c>
      <c r="AB26" s="19" t="s">
        <v>59</v>
      </c>
      <c r="AC26" s="19" t="s">
        <v>59</v>
      </c>
      <c r="AD26" s="19" t="s">
        <v>59</v>
      </c>
      <c r="AE26" s="18">
        <v>0.57499999999999996</v>
      </c>
      <c r="AF26" s="19">
        <v>40</v>
      </c>
      <c r="AG26" s="19" t="s">
        <v>59</v>
      </c>
      <c r="AH26" s="19" t="s">
        <v>59</v>
      </c>
    </row>
    <row r="27" spans="1:34" x14ac:dyDescent="0.25">
      <c r="A27">
        <v>1803</v>
      </c>
      <c r="B27" t="s">
        <v>36</v>
      </c>
      <c r="C27" s="19" t="s">
        <v>59</v>
      </c>
      <c r="D27" s="19" t="s">
        <v>59</v>
      </c>
      <c r="E27" s="18" t="s">
        <v>59</v>
      </c>
      <c r="F27" s="19" t="s">
        <v>59</v>
      </c>
      <c r="G27" s="18" t="s">
        <v>59</v>
      </c>
      <c r="H27" s="19" t="s">
        <v>59</v>
      </c>
      <c r="I27" s="18" t="s">
        <v>59</v>
      </c>
      <c r="J27" s="19" t="s">
        <v>59</v>
      </c>
      <c r="K27" s="18" t="s">
        <v>59</v>
      </c>
      <c r="L27" s="19" t="s">
        <v>59</v>
      </c>
      <c r="M27" s="18" t="s">
        <v>59</v>
      </c>
      <c r="N27" s="19" t="s">
        <v>59</v>
      </c>
      <c r="O27" s="18">
        <v>0.55555555555555558</v>
      </c>
      <c r="P27" s="19">
        <v>27</v>
      </c>
      <c r="Q27" s="19" t="s">
        <v>59</v>
      </c>
      <c r="R27" s="19" t="s">
        <v>59</v>
      </c>
      <c r="S27" s="18" t="s">
        <v>59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  <c r="AA27" s="19" t="s">
        <v>59</v>
      </c>
      <c r="AB27" s="19" t="s">
        <v>59</v>
      </c>
      <c r="AC27" s="19" t="s">
        <v>59</v>
      </c>
      <c r="AD27" s="19" t="s">
        <v>59</v>
      </c>
      <c r="AE27" s="18" t="s">
        <v>59</v>
      </c>
      <c r="AF27" s="19" t="s">
        <v>59</v>
      </c>
      <c r="AG27" s="19" t="s">
        <v>59</v>
      </c>
      <c r="AH27" s="19" t="s">
        <v>59</v>
      </c>
    </row>
    <row r="28" spans="1:34" x14ac:dyDescent="0.25">
      <c r="A28">
        <v>1804</v>
      </c>
      <c r="B28" t="s">
        <v>37</v>
      </c>
      <c r="C28" s="19" t="s">
        <v>59</v>
      </c>
      <c r="D28" s="19" t="s">
        <v>59</v>
      </c>
      <c r="E28" s="18">
        <v>0.625</v>
      </c>
      <c r="F28" s="19">
        <v>24</v>
      </c>
      <c r="G28" s="18">
        <v>0.54838709677419351</v>
      </c>
      <c r="H28" s="19">
        <v>31</v>
      </c>
      <c r="I28" s="18">
        <v>0.53333333333333333</v>
      </c>
      <c r="J28" s="19">
        <v>30</v>
      </c>
      <c r="K28" s="18">
        <v>0.61111111111111116</v>
      </c>
      <c r="L28" s="19">
        <v>18</v>
      </c>
      <c r="M28" s="18" t="s">
        <v>59</v>
      </c>
      <c r="N28" s="19" t="s">
        <v>59</v>
      </c>
      <c r="O28" s="18">
        <v>0.52941176470588236</v>
      </c>
      <c r="P28" s="19">
        <v>204</v>
      </c>
      <c r="Q28" s="19" t="s">
        <v>59</v>
      </c>
      <c r="R28" s="19" t="s">
        <v>59</v>
      </c>
      <c r="S28" s="18">
        <v>0.54430379746835444</v>
      </c>
      <c r="T28" s="19">
        <v>79</v>
      </c>
      <c r="U28" s="19" t="s">
        <v>59</v>
      </c>
      <c r="V28" s="19" t="s">
        <v>59</v>
      </c>
      <c r="W28" s="19" t="s">
        <v>59</v>
      </c>
      <c r="X28" s="19" t="s">
        <v>59</v>
      </c>
      <c r="Y28" s="19" t="s">
        <v>59</v>
      </c>
      <c r="Z28" s="19" t="s">
        <v>59</v>
      </c>
      <c r="AA28" s="19" t="s">
        <v>59</v>
      </c>
      <c r="AB28" s="19" t="s">
        <v>59</v>
      </c>
      <c r="AC28" s="19" t="s">
        <v>59</v>
      </c>
      <c r="AD28" s="19" t="s">
        <v>59</v>
      </c>
      <c r="AE28" s="18" t="s">
        <v>59</v>
      </c>
      <c r="AF28" s="19" t="s">
        <v>59</v>
      </c>
      <c r="AG28" s="19" t="s">
        <v>59</v>
      </c>
      <c r="AH28" s="19" t="s">
        <v>59</v>
      </c>
    </row>
    <row r="29" spans="1:34" x14ac:dyDescent="0.25">
      <c r="A29">
        <v>1805</v>
      </c>
      <c r="B29" t="s">
        <v>171</v>
      </c>
      <c r="C29" s="19" t="s">
        <v>59</v>
      </c>
      <c r="D29" s="19" t="s">
        <v>59</v>
      </c>
      <c r="E29" s="18" t="s">
        <v>59</v>
      </c>
      <c r="F29" s="19" t="s">
        <v>59</v>
      </c>
      <c r="G29" s="18" t="s">
        <v>59</v>
      </c>
      <c r="H29" s="19" t="s">
        <v>59</v>
      </c>
      <c r="I29" s="18" t="s">
        <v>59</v>
      </c>
      <c r="J29" s="19" t="s">
        <v>59</v>
      </c>
      <c r="K29" s="18" t="s">
        <v>59</v>
      </c>
      <c r="L29" s="19" t="s">
        <v>59</v>
      </c>
      <c r="M29" s="18" t="s">
        <v>59</v>
      </c>
      <c r="N29" s="19" t="s">
        <v>59</v>
      </c>
      <c r="O29" s="18" t="s">
        <v>59</v>
      </c>
      <c r="P29" s="19" t="s">
        <v>59</v>
      </c>
      <c r="Q29" s="19" t="s">
        <v>59</v>
      </c>
      <c r="R29" s="19" t="s">
        <v>59</v>
      </c>
      <c r="S29" s="18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  <c r="AA29" s="19" t="s">
        <v>59</v>
      </c>
      <c r="AB29" s="19" t="s">
        <v>59</v>
      </c>
      <c r="AC29" s="19" t="s">
        <v>59</v>
      </c>
      <c r="AD29" s="19" t="s">
        <v>59</v>
      </c>
      <c r="AE29" s="18" t="s">
        <v>59</v>
      </c>
      <c r="AF29" s="19" t="s">
        <v>59</v>
      </c>
      <c r="AG29" s="19" t="s">
        <v>59</v>
      </c>
      <c r="AH29" s="19" t="s">
        <v>59</v>
      </c>
    </row>
    <row r="30" spans="1:34" x14ac:dyDescent="0.25">
      <c r="A30">
        <v>1809</v>
      </c>
      <c r="B30" t="s">
        <v>38</v>
      </c>
      <c r="C30" s="19" t="s">
        <v>59</v>
      </c>
      <c r="D30" s="19" t="s">
        <v>59</v>
      </c>
      <c r="E30" s="18">
        <v>0.75</v>
      </c>
      <c r="F30" s="19">
        <v>12</v>
      </c>
      <c r="G30" s="18" t="s">
        <v>59</v>
      </c>
      <c r="H30" s="19" t="s">
        <v>59</v>
      </c>
      <c r="I30" s="18" t="s">
        <v>59</v>
      </c>
      <c r="J30" s="19" t="s">
        <v>59</v>
      </c>
      <c r="K30" s="18" t="s">
        <v>59</v>
      </c>
      <c r="L30" s="19" t="s">
        <v>59</v>
      </c>
      <c r="M30" s="18" t="s">
        <v>59</v>
      </c>
      <c r="N30" s="19" t="s">
        <v>59</v>
      </c>
      <c r="O30" s="18">
        <v>0.55882352941176472</v>
      </c>
      <c r="P30" s="19">
        <v>34</v>
      </c>
      <c r="Q30" s="19" t="s">
        <v>59</v>
      </c>
      <c r="R30" s="19" t="s">
        <v>59</v>
      </c>
      <c r="S30" s="18" t="s">
        <v>59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  <c r="AA30" s="19" t="s">
        <v>59</v>
      </c>
      <c r="AB30" s="19" t="s">
        <v>59</v>
      </c>
      <c r="AC30" s="19" t="s">
        <v>59</v>
      </c>
      <c r="AD30" s="19" t="s">
        <v>59</v>
      </c>
      <c r="AE30" s="18" t="s">
        <v>59</v>
      </c>
      <c r="AF30" s="19" t="s">
        <v>59</v>
      </c>
      <c r="AG30" s="19" t="s">
        <v>59</v>
      </c>
      <c r="AH30" s="19" t="s">
        <v>59</v>
      </c>
    </row>
    <row r="31" spans="1:34" x14ac:dyDescent="0.25">
      <c r="A31">
        <v>1812</v>
      </c>
      <c r="B31" t="s">
        <v>39</v>
      </c>
      <c r="C31" s="19" t="s">
        <v>59</v>
      </c>
      <c r="D31" s="19" t="s">
        <v>59</v>
      </c>
      <c r="E31" s="18">
        <v>0.63636363636363635</v>
      </c>
      <c r="F31" s="19">
        <v>11</v>
      </c>
      <c r="G31" s="18" t="s">
        <v>59</v>
      </c>
      <c r="H31" s="19" t="s">
        <v>59</v>
      </c>
      <c r="I31" s="18" t="s">
        <v>59</v>
      </c>
      <c r="J31" s="19" t="s">
        <v>59</v>
      </c>
      <c r="K31" s="18" t="s">
        <v>59</v>
      </c>
      <c r="L31" s="19" t="s">
        <v>59</v>
      </c>
      <c r="M31" s="18" t="s">
        <v>59</v>
      </c>
      <c r="N31" s="19" t="s">
        <v>59</v>
      </c>
      <c r="O31" s="18">
        <v>0.54054054054054057</v>
      </c>
      <c r="P31" s="19">
        <v>74</v>
      </c>
      <c r="Q31" s="19" t="s">
        <v>59</v>
      </c>
      <c r="R31" s="19" t="s">
        <v>59</v>
      </c>
      <c r="S31" s="18">
        <v>0.52631578947368418</v>
      </c>
      <c r="T31" s="19">
        <v>19</v>
      </c>
      <c r="U31" s="19" t="s">
        <v>59</v>
      </c>
      <c r="V31" s="19" t="s">
        <v>59</v>
      </c>
      <c r="W31" s="19" t="s">
        <v>59</v>
      </c>
      <c r="X31" s="19" t="s">
        <v>59</v>
      </c>
      <c r="Y31" s="19" t="s">
        <v>59</v>
      </c>
      <c r="Z31" s="19" t="s">
        <v>59</v>
      </c>
      <c r="AA31" s="19" t="s">
        <v>59</v>
      </c>
      <c r="AB31" s="19" t="s">
        <v>59</v>
      </c>
      <c r="AC31" s="19" t="s">
        <v>59</v>
      </c>
      <c r="AD31" s="19" t="s">
        <v>59</v>
      </c>
      <c r="AE31" s="18" t="s">
        <v>59</v>
      </c>
      <c r="AF31" s="19" t="s">
        <v>59</v>
      </c>
      <c r="AG31" s="19" t="s">
        <v>59</v>
      </c>
      <c r="AH31" s="19" t="s">
        <v>59</v>
      </c>
    </row>
    <row r="32" spans="1:34" x14ac:dyDescent="0.25">
      <c r="A32">
        <v>1815</v>
      </c>
      <c r="B32" t="s">
        <v>40</v>
      </c>
      <c r="C32" s="19" t="s">
        <v>59</v>
      </c>
      <c r="D32" s="19" t="s">
        <v>59</v>
      </c>
      <c r="E32" s="18">
        <v>0.7142857142857143</v>
      </c>
      <c r="F32" s="19">
        <v>21</v>
      </c>
      <c r="G32" s="18">
        <v>0.55555555555555558</v>
      </c>
      <c r="H32" s="19">
        <v>18</v>
      </c>
      <c r="I32" s="18">
        <v>0.6</v>
      </c>
      <c r="J32" s="19">
        <v>25</v>
      </c>
      <c r="K32" s="18" t="s">
        <v>59</v>
      </c>
      <c r="L32" s="19" t="s">
        <v>59</v>
      </c>
      <c r="M32" s="18" t="s">
        <v>59</v>
      </c>
      <c r="N32" s="19" t="s">
        <v>59</v>
      </c>
      <c r="O32" s="18">
        <v>0.77272727272727271</v>
      </c>
      <c r="P32" s="19">
        <v>22</v>
      </c>
      <c r="Q32" s="19" t="s">
        <v>59</v>
      </c>
      <c r="R32" s="19" t="s">
        <v>59</v>
      </c>
      <c r="S32" s="18">
        <v>0.80681818181818177</v>
      </c>
      <c r="T32" s="19">
        <v>88</v>
      </c>
      <c r="U32" s="19" t="s">
        <v>59</v>
      </c>
      <c r="V32" s="19" t="s">
        <v>59</v>
      </c>
      <c r="W32" s="19" t="s">
        <v>59</v>
      </c>
      <c r="X32" s="19" t="s">
        <v>59</v>
      </c>
      <c r="Y32" s="19" t="s">
        <v>59</v>
      </c>
      <c r="Z32" s="19" t="s">
        <v>59</v>
      </c>
      <c r="AA32" s="19" t="s">
        <v>59</v>
      </c>
      <c r="AB32" s="19" t="s">
        <v>59</v>
      </c>
      <c r="AC32" s="19" t="s">
        <v>59</v>
      </c>
      <c r="AD32" s="19" t="s">
        <v>59</v>
      </c>
      <c r="AE32" s="18">
        <v>0.87878787878787878</v>
      </c>
      <c r="AF32" s="19">
        <v>33</v>
      </c>
      <c r="AG32" s="19" t="s">
        <v>59</v>
      </c>
      <c r="AH32" s="19" t="s">
        <v>59</v>
      </c>
    </row>
    <row r="33" spans="1:34" x14ac:dyDescent="0.25">
      <c r="A33">
        <v>1826</v>
      </c>
      <c r="B33" t="s">
        <v>41</v>
      </c>
      <c r="C33" s="19" t="s">
        <v>59</v>
      </c>
      <c r="D33" s="19" t="s">
        <v>59</v>
      </c>
      <c r="E33" s="18">
        <v>0.70149253731343286</v>
      </c>
      <c r="F33" s="19">
        <v>67</v>
      </c>
      <c r="G33" s="18">
        <v>0.55555555555555558</v>
      </c>
      <c r="H33" s="19">
        <v>27</v>
      </c>
      <c r="I33" s="18">
        <v>0.55000000000000004</v>
      </c>
      <c r="J33" s="19">
        <v>20</v>
      </c>
      <c r="K33" s="18">
        <v>0.80952380952380953</v>
      </c>
      <c r="L33" s="19">
        <v>21</v>
      </c>
      <c r="M33" s="18" t="s">
        <v>59</v>
      </c>
      <c r="N33" s="19" t="s">
        <v>59</v>
      </c>
      <c r="O33" s="18">
        <v>0.57746478873239437</v>
      </c>
      <c r="P33" s="19">
        <v>71</v>
      </c>
      <c r="Q33" s="19" t="s">
        <v>59</v>
      </c>
      <c r="R33" s="19" t="s">
        <v>59</v>
      </c>
      <c r="S33" s="18">
        <v>0.7</v>
      </c>
      <c r="T33" s="19">
        <v>40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9" t="s">
        <v>59</v>
      </c>
      <c r="AD33" s="19" t="s">
        <v>59</v>
      </c>
      <c r="AE33" s="18">
        <v>0.46666666666666667</v>
      </c>
      <c r="AF33" s="19">
        <v>15</v>
      </c>
      <c r="AG33" s="19" t="s">
        <v>59</v>
      </c>
      <c r="AH33" s="19" t="s">
        <v>59</v>
      </c>
    </row>
    <row r="34" spans="1:34" x14ac:dyDescent="0.25">
      <c r="A34">
        <v>1831</v>
      </c>
      <c r="B34" t="s">
        <v>42</v>
      </c>
      <c r="C34" s="19" t="s">
        <v>59</v>
      </c>
      <c r="D34" s="19" t="s">
        <v>59</v>
      </c>
      <c r="E34" s="18">
        <v>0.7567567567567568</v>
      </c>
      <c r="F34" s="19">
        <v>37</v>
      </c>
      <c r="G34" s="18">
        <v>0.72727272727272729</v>
      </c>
      <c r="H34" s="19">
        <v>22</v>
      </c>
      <c r="I34" s="18">
        <v>0.4</v>
      </c>
      <c r="J34" s="19">
        <v>20</v>
      </c>
      <c r="K34" s="18">
        <v>0.6</v>
      </c>
      <c r="L34" s="19">
        <v>10</v>
      </c>
      <c r="M34" s="18">
        <v>0.73913043478260865</v>
      </c>
      <c r="N34" s="19">
        <v>23</v>
      </c>
      <c r="O34" s="18" t="s">
        <v>59</v>
      </c>
      <c r="P34" s="19" t="s">
        <v>59</v>
      </c>
      <c r="Q34" s="19" t="s">
        <v>59</v>
      </c>
      <c r="R34" s="19" t="s">
        <v>59</v>
      </c>
      <c r="S34" s="18">
        <v>0.59183673469387754</v>
      </c>
      <c r="T34" s="19">
        <v>49</v>
      </c>
      <c r="U34" s="19" t="s">
        <v>59</v>
      </c>
      <c r="V34" s="19" t="s">
        <v>59</v>
      </c>
      <c r="W34" s="19" t="s">
        <v>59</v>
      </c>
      <c r="X34" s="19" t="s">
        <v>59</v>
      </c>
      <c r="Y34" s="19" t="s">
        <v>59</v>
      </c>
      <c r="Z34" s="19" t="s">
        <v>59</v>
      </c>
      <c r="AA34" s="19" t="s">
        <v>59</v>
      </c>
      <c r="AB34" s="19" t="s">
        <v>59</v>
      </c>
      <c r="AC34" s="19" t="s">
        <v>59</v>
      </c>
      <c r="AD34" s="19" t="s">
        <v>59</v>
      </c>
      <c r="AE34" s="18">
        <v>0.73076923076923073</v>
      </c>
      <c r="AF34" s="19">
        <v>26</v>
      </c>
      <c r="AG34" s="19" t="s">
        <v>59</v>
      </c>
      <c r="AH34" s="19" t="s">
        <v>59</v>
      </c>
    </row>
    <row r="35" spans="1:34" x14ac:dyDescent="0.25">
      <c r="A35">
        <v>1843</v>
      </c>
      <c r="B35" t="s">
        <v>43</v>
      </c>
      <c r="C35" s="19" t="s">
        <v>59</v>
      </c>
      <c r="D35" s="19" t="s">
        <v>59</v>
      </c>
      <c r="E35" s="18">
        <v>0.69696969696969702</v>
      </c>
      <c r="F35" s="19">
        <v>33</v>
      </c>
      <c r="G35" s="18">
        <v>0.7142857142857143</v>
      </c>
      <c r="H35" s="19">
        <v>35</v>
      </c>
      <c r="I35" s="18">
        <v>0.45</v>
      </c>
      <c r="J35" s="19">
        <v>20</v>
      </c>
      <c r="K35" s="18">
        <v>0.76470588235294112</v>
      </c>
      <c r="L35" s="19">
        <v>17</v>
      </c>
      <c r="M35" s="18" t="s">
        <v>59</v>
      </c>
      <c r="N35" s="19" t="s">
        <v>59</v>
      </c>
      <c r="O35" s="18">
        <v>0.7567567567567568</v>
      </c>
      <c r="P35" s="19">
        <v>37</v>
      </c>
      <c r="Q35" s="19" t="s">
        <v>59</v>
      </c>
      <c r="R35" s="19" t="s">
        <v>59</v>
      </c>
      <c r="S35" s="18">
        <v>0.66666666666666663</v>
      </c>
      <c r="T35" s="19">
        <v>15</v>
      </c>
      <c r="U35" s="19" t="s">
        <v>59</v>
      </c>
      <c r="V35" s="19" t="s">
        <v>59</v>
      </c>
      <c r="W35" s="19" t="s">
        <v>59</v>
      </c>
      <c r="X35" s="19" t="s">
        <v>59</v>
      </c>
      <c r="Y35" s="19" t="s">
        <v>59</v>
      </c>
      <c r="Z35" s="19" t="s">
        <v>59</v>
      </c>
      <c r="AA35" s="19" t="s">
        <v>59</v>
      </c>
      <c r="AB35" s="19" t="s">
        <v>59</v>
      </c>
      <c r="AC35" s="19" t="s">
        <v>59</v>
      </c>
      <c r="AD35" s="19" t="s">
        <v>59</v>
      </c>
      <c r="AE35" s="18">
        <v>0.56000000000000005</v>
      </c>
      <c r="AF35" s="19">
        <v>25</v>
      </c>
      <c r="AG35" s="19" t="s">
        <v>59</v>
      </c>
      <c r="AH35" s="19" t="s">
        <v>59</v>
      </c>
    </row>
    <row r="36" spans="1:34" x14ac:dyDescent="0.25">
      <c r="A36">
        <v>1844</v>
      </c>
      <c r="B36" t="s">
        <v>44</v>
      </c>
      <c r="C36" s="19" t="s">
        <v>59</v>
      </c>
      <c r="D36" s="19" t="s">
        <v>59</v>
      </c>
      <c r="E36" s="18">
        <v>0.5714285714285714</v>
      </c>
      <c r="F36" s="19">
        <v>28</v>
      </c>
      <c r="G36" s="18">
        <v>0</v>
      </c>
      <c r="H36" s="19">
        <v>10</v>
      </c>
      <c r="I36" s="18">
        <v>0.57894736842105265</v>
      </c>
      <c r="J36" s="19">
        <v>19</v>
      </c>
      <c r="K36" s="18">
        <v>0.46666666666666667</v>
      </c>
      <c r="L36" s="19">
        <v>15</v>
      </c>
      <c r="M36" s="18" t="s">
        <v>59</v>
      </c>
      <c r="N36" s="19" t="s">
        <v>59</v>
      </c>
      <c r="O36" s="18">
        <v>0.41891891891891891</v>
      </c>
      <c r="P36" s="19">
        <v>74</v>
      </c>
      <c r="Q36" s="19" t="s">
        <v>59</v>
      </c>
      <c r="R36" s="19" t="s">
        <v>59</v>
      </c>
      <c r="S36" s="18">
        <v>0.43181818181818182</v>
      </c>
      <c r="T36" s="19">
        <v>44</v>
      </c>
      <c r="U36" s="19" t="s">
        <v>59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  <c r="AA36" s="19" t="s">
        <v>59</v>
      </c>
      <c r="AB36" s="19" t="s">
        <v>59</v>
      </c>
      <c r="AC36" s="19" t="s">
        <v>59</v>
      </c>
      <c r="AD36" s="19" t="s">
        <v>59</v>
      </c>
      <c r="AE36" s="18" t="s">
        <v>59</v>
      </c>
      <c r="AF36" s="19" t="s">
        <v>59</v>
      </c>
      <c r="AG36" s="19" t="s">
        <v>59</v>
      </c>
      <c r="AH36" s="19" t="s">
        <v>59</v>
      </c>
    </row>
    <row r="37" spans="1:34" x14ac:dyDescent="0.25">
      <c r="A37">
        <v>1871</v>
      </c>
      <c r="B37" t="s">
        <v>45</v>
      </c>
      <c r="C37" s="19" t="s">
        <v>59</v>
      </c>
      <c r="D37" s="19" t="s">
        <v>59</v>
      </c>
      <c r="E37" s="18">
        <v>0.66666666666666663</v>
      </c>
      <c r="F37" s="19">
        <v>18</v>
      </c>
      <c r="G37" s="18">
        <v>0.5</v>
      </c>
      <c r="H37" s="19">
        <v>14</v>
      </c>
      <c r="I37" s="18" t="s">
        <v>59</v>
      </c>
      <c r="J37" s="19" t="s">
        <v>59</v>
      </c>
      <c r="K37" s="18" t="s">
        <v>59</v>
      </c>
      <c r="L37" s="19" t="s">
        <v>59</v>
      </c>
      <c r="M37" s="18" t="s">
        <v>59</v>
      </c>
      <c r="N37" s="19" t="s">
        <v>59</v>
      </c>
      <c r="O37" s="18" t="s">
        <v>59</v>
      </c>
      <c r="P37" s="19" t="s">
        <v>59</v>
      </c>
      <c r="Q37" s="19" t="s">
        <v>59</v>
      </c>
      <c r="R37" s="19" t="s">
        <v>59</v>
      </c>
      <c r="S37" s="18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 t="s">
        <v>59</v>
      </c>
      <c r="AA37" s="19" t="s">
        <v>59</v>
      </c>
      <c r="AB37" s="19" t="s">
        <v>59</v>
      </c>
      <c r="AC37" s="19" t="s">
        <v>59</v>
      </c>
      <c r="AD37" s="19" t="s">
        <v>59</v>
      </c>
      <c r="AE37" s="18" t="s">
        <v>59</v>
      </c>
      <c r="AF37" s="19" t="s">
        <v>59</v>
      </c>
      <c r="AG37" s="19" t="s">
        <v>59</v>
      </c>
      <c r="AH37" s="19" t="s">
        <v>59</v>
      </c>
    </row>
    <row r="38" spans="1:34" x14ac:dyDescent="0.25">
      <c r="A38">
        <v>1908</v>
      </c>
      <c r="B38" t="s">
        <v>46</v>
      </c>
      <c r="C38" s="19" t="s">
        <v>59</v>
      </c>
      <c r="D38" s="19" t="s">
        <v>59</v>
      </c>
      <c r="E38" s="18" t="s">
        <v>59</v>
      </c>
      <c r="F38" s="19" t="s">
        <v>59</v>
      </c>
      <c r="G38" s="18" t="s">
        <v>59</v>
      </c>
      <c r="H38" s="19" t="s">
        <v>59</v>
      </c>
      <c r="I38" s="18" t="s">
        <v>59</v>
      </c>
      <c r="J38" s="19" t="s">
        <v>59</v>
      </c>
      <c r="K38" s="18" t="s">
        <v>59</v>
      </c>
      <c r="L38" s="19" t="s">
        <v>59</v>
      </c>
      <c r="M38" s="18" t="s">
        <v>59</v>
      </c>
      <c r="N38" s="19" t="s">
        <v>59</v>
      </c>
      <c r="O38" s="18">
        <v>0.1</v>
      </c>
      <c r="P38" s="19">
        <v>10</v>
      </c>
      <c r="Q38" s="19" t="s">
        <v>59</v>
      </c>
      <c r="R38" s="19" t="s">
        <v>59</v>
      </c>
      <c r="S38" s="18" t="s">
        <v>59</v>
      </c>
      <c r="T38" s="19" t="s">
        <v>59</v>
      </c>
      <c r="U38" s="19" t="s">
        <v>59</v>
      </c>
      <c r="V38" s="19" t="s">
        <v>59</v>
      </c>
      <c r="W38" s="19" t="s">
        <v>59</v>
      </c>
      <c r="X38" s="19" t="s">
        <v>59</v>
      </c>
      <c r="Y38" s="19" t="s">
        <v>59</v>
      </c>
      <c r="Z38" s="19" t="s">
        <v>59</v>
      </c>
      <c r="AA38" s="19" t="s">
        <v>59</v>
      </c>
      <c r="AB38" s="19" t="s">
        <v>59</v>
      </c>
      <c r="AC38" s="19" t="s">
        <v>59</v>
      </c>
      <c r="AD38" s="19" t="s">
        <v>59</v>
      </c>
      <c r="AE38" s="18" t="s">
        <v>59</v>
      </c>
      <c r="AF38" s="19" t="s">
        <v>59</v>
      </c>
      <c r="AG38" s="19" t="s">
        <v>59</v>
      </c>
      <c r="AH38" s="19" t="s">
        <v>59</v>
      </c>
    </row>
    <row r="39" spans="1:34" x14ac:dyDescent="0.25">
      <c r="A39">
        <v>4944</v>
      </c>
      <c r="B39" t="s">
        <v>47</v>
      </c>
      <c r="C39" s="19" t="s">
        <v>59</v>
      </c>
      <c r="D39" s="19" t="s">
        <v>59</v>
      </c>
      <c r="E39" s="18" t="s">
        <v>59</v>
      </c>
      <c r="F39" s="19" t="s">
        <v>59</v>
      </c>
      <c r="G39" s="18" t="s">
        <v>59</v>
      </c>
      <c r="H39" s="19" t="s">
        <v>59</v>
      </c>
      <c r="I39" s="18" t="s">
        <v>59</v>
      </c>
      <c r="J39" s="19" t="s">
        <v>59</v>
      </c>
      <c r="K39" s="18" t="s">
        <v>59</v>
      </c>
      <c r="L39" s="19" t="s">
        <v>59</v>
      </c>
      <c r="M39" s="18" t="s">
        <v>59</v>
      </c>
      <c r="N39" s="19" t="s">
        <v>59</v>
      </c>
      <c r="O39" s="18">
        <v>0.42857142857142855</v>
      </c>
      <c r="P39" s="19">
        <v>14</v>
      </c>
      <c r="Q39" s="19" t="s">
        <v>59</v>
      </c>
      <c r="R39" s="19" t="s">
        <v>59</v>
      </c>
      <c r="S39" s="18" t="s">
        <v>59</v>
      </c>
      <c r="T39" s="19" t="s">
        <v>59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9" t="s">
        <v>59</v>
      </c>
      <c r="AD39" s="19" t="s">
        <v>59</v>
      </c>
      <c r="AE39" s="18" t="s">
        <v>59</v>
      </c>
      <c r="AF39" s="19" t="s">
        <v>59</v>
      </c>
      <c r="AG39" s="19" t="s">
        <v>59</v>
      </c>
      <c r="AH39" s="19" t="s">
        <v>59</v>
      </c>
    </row>
    <row r="40" spans="1:34" x14ac:dyDescent="0.25">
      <c r="A40">
        <v>9906</v>
      </c>
      <c r="B40" t="s">
        <v>48</v>
      </c>
      <c r="C40" s="19" t="s">
        <v>59</v>
      </c>
      <c r="D40" s="19" t="s">
        <v>59</v>
      </c>
      <c r="E40" s="18">
        <v>0.94736842105263153</v>
      </c>
      <c r="F40" s="19">
        <v>19</v>
      </c>
      <c r="G40" s="18">
        <v>0.66666666666666663</v>
      </c>
      <c r="H40" s="19">
        <v>15</v>
      </c>
      <c r="I40" s="18" t="s">
        <v>59</v>
      </c>
      <c r="J40" s="19" t="s">
        <v>59</v>
      </c>
      <c r="K40" s="18" t="s">
        <v>59</v>
      </c>
      <c r="L40" s="19" t="s">
        <v>59</v>
      </c>
      <c r="M40" s="18" t="s">
        <v>59</v>
      </c>
      <c r="N40" s="19" t="s">
        <v>59</v>
      </c>
      <c r="O40" s="18">
        <v>0.55263157894736847</v>
      </c>
      <c r="P40" s="19">
        <v>38</v>
      </c>
      <c r="Q40" s="19" t="s">
        <v>59</v>
      </c>
      <c r="R40" s="19" t="s">
        <v>59</v>
      </c>
      <c r="S40" s="18">
        <v>0.73684210526315785</v>
      </c>
      <c r="T40" s="19">
        <v>19</v>
      </c>
      <c r="U40" s="19" t="s">
        <v>59</v>
      </c>
      <c r="V40" s="19" t="s">
        <v>59</v>
      </c>
      <c r="W40" s="19" t="s">
        <v>59</v>
      </c>
      <c r="X40" s="19" t="s">
        <v>59</v>
      </c>
      <c r="Y40" s="19" t="s">
        <v>59</v>
      </c>
      <c r="Z40" s="19" t="s">
        <v>59</v>
      </c>
      <c r="AA40" s="19" t="s">
        <v>59</v>
      </c>
      <c r="AB40" s="19" t="s">
        <v>59</v>
      </c>
      <c r="AC40" s="19" t="s">
        <v>59</v>
      </c>
      <c r="AD40" s="19" t="s">
        <v>59</v>
      </c>
      <c r="AE40" s="18" t="s">
        <v>59</v>
      </c>
      <c r="AF40" s="19" t="s">
        <v>59</v>
      </c>
      <c r="AG40" s="19" t="s">
        <v>59</v>
      </c>
      <c r="AH40" s="19" t="s">
        <v>59</v>
      </c>
    </row>
    <row r="42" spans="1:34" x14ac:dyDescent="0.25">
      <c r="A42" s="28" t="s">
        <v>65</v>
      </c>
      <c r="B42" s="29"/>
    </row>
    <row r="43" spans="1:34" x14ac:dyDescent="0.25">
      <c r="A43" s="30"/>
      <c r="B43" s="31"/>
    </row>
    <row r="44" spans="1:34" x14ac:dyDescent="0.25">
      <c r="A44" s="32"/>
      <c r="B44" s="33"/>
    </row>
    <row r="46" spans="1:34" x14ac:dyDescent="0.25">
      <c r="A46" s="39" t="s">
        <v>174</v>
      </c>
      <c r="B46" s="40"/>
    </row>
    <row r="47" spans="1:34" x14ac:dyDescent="0.25">
      <c r="A47" s="41"/>
      <c r="B47" s="42"/>
    </row>
    <row r="48" spans="1:34" x14ac:dyDescent="0.25">
      <c r="A48" s="43"/>
      <c r="B48" s="44"/>
    </row>
  </sheetData>
  <autoFilter ref="A1:AH40"/>
  <mergeCells count="2">
    <mergeCell ref="A42:B44"/>
    <mergeCell ref="A46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Scored Metrics</vt:lpstr>
      <vt:lpstr>ACT-SAT</vt:lpstr>
      <vt:lpstr>Diverse Institution</vt:lpstr>
      <vt:lpstr>High Demand</vt:lpstr>
      <vt:lpstr>Placement</vt:lpstr>
      <vt:lpstr>Retention</vt:lpstr>
      <vt:lpstr>Obs 3+</vt:lpstr>
      <vt:lpstr>Obs 4-5</vt:lpstr>
      <vt:lpstr>TVAAS 3+</vt:lpstr>
      <vt:lpstr>TVAAS 4-5</vt:lpstr>
      <vt:lpstr>'ACT-SAT'!_FilterDatabase</vt:lpstr>
      <vt:lpstr>'Obs 3+'!_FilterDatabase</vt:lpstr>
      <vt:lpstr>'Obs 4-5'!_FilterDatabase</vt:lpstr>
      <vt:lpstr>Retention!_FilterDatabase</vt:lpstr>
      <vt:lpstr>'TVAAS 3+'!_FilterDatabase</vt:lpstr>
      <vt:lpstr>'TVAAS 4-5'!_FilterDatabase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Spenser Gwozdzik</dc:creator>
  <cp:lastModifiedBy>Spenser Gwozdzik</cp:lastModifiedBy>
  <dcterms:created xsi:type="dcterms:W3CDTF">2016-12-08T22:16:37Z</dcterms:created>
  <dcterms:modified xsi:type="dcterms:W3CDTF">2018-02-20T22:59:55Z</dcterms:modified>
</cp:coreProperties>
</file>