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"/>
    </mc:Choice>
  </mc:AlternateContent>
  <xr:revisionPtr revIDLastSave="0" documentId="8_{271702EF-D02B-46B0-A8A0-0964982836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Summary" sheetId="10" r:id="rId2"/>
    <sheet name="Sheet1" sheetId="11" r:id="rId3"/>
  </sheets>
  <definedNames>
    <definedName name="_xlnm._FilterDatabase" localSheetId="2" hidden="1">Sheet1!$A$1:$L$112</definedName>
    <definedName name="Air_Noise">Sheet1!$B$2:$B$6</definedName>
    <definedName name="Archaeology">Sheet1!$C$2:$C$15</definedName>
    <definedName name="Beautification">Sheet1!$D$2:$D$5</definedName>
    <definedName name="CountyList">Sheet1!$A$17:$A$112</definedName>
    <definedName name="Ecology">Sheet1!$G$2:$G$14</definedName>
    <definedName name="Facility_Compliance">Sheet1!$F$2:$F$5</definedName>
    <definedName name="Field_Compliance">Sheet1!$E$2:$E$7</definedName>
    <definedName name="HazMat">Sheet1!$H$2:$H$11</definedName>
    <definedName name="Historic_Preservation">Sheet1!$I$2:$I$5</definedName>
    <definedName name="Mitigation">Sheet1!$J$2:$J$8</definedName>
    <definedName name="NEPA">Sheet1!$K$2:$K$21</definedName>
    <definedName name="Permits">Sheet1!$L$2:$L$12</definedName>
    <definedName name="_xlnm.Print_Area" localSheetId="0">Cover!$A$1:$V$66</definedName>
    <definedName name="Study">Sheet1!$A$2:$A$12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6" i="1" l="1"/>
  <c r="R44" i="1" l="1"/>
  <c r="R54" i="1" l="1"/>
  <c r="A10" i="10"/>
</calcChain>
</file>

<file path=xl/sharedStrings.xml><?xml version="1.0" encoding="utf-8"?>
<sst xmlns="http://schemas.openxmlformats.org/spreadsheetml/2006/main" count="284" uniqueCount="238">
  <si>
    <t xml:space="preserve">   ENVIRONMENTAL DIVISION</t>
  </si>
  <si>
    <t xml:space="preserve">WORK ORDER REQUEST                                                                                                                                                                 </t>
  </si>
  <si>
    <t>TECHNICAL AND COST PROPOSAL FOR SCOPE OF WORK</t>
  </si>
  <si>
    <t>Date</t>
  </si>
  <si>
    <t xml:space="preserve">  </t>
  </si>
  <si>
    <t>Work Start Date</t>
  </si>
  <si>
    <t>(if applicable)</t>
  </si>
  <si>
    <t>Discipline</t>
  </si>
  <si>
    <t>Archaeology</t>
  </si>
  <si>
    <t>Study Type</t>
  </si>
  <si>
    <t>Asbestos and HBM Building Abatement</t>
  </si>
  <si>
    <t>County</t>
  </si>
  <si>
    <t>Additional County</t>
  </si>
  <si>
    <t>Route/Alignment</t>
  </si>
  <si>
    <t>Termini</t>
  </si>
  <si>
    <t>Project Number</t>
  </si>
  <si>
    <t>Funding PIN</t>
  </si>
  <si>
    <t>000000.00</t>
  </si>
  <si>
    <t>Tracking PIN</t>
  </si>
  <si>
    <r>
      <t xml:space="preserve">000000.00 </t>
    </r>
    <r>
      <rPr>
        <sz val="16"/>
        <color theme="1"/>
        <rFont val="Arial"/>
        <family val="2"/>
      </rPr>
      <t>(if applicable)</t>
    </r>
  </si>
  <si>
    <t>TX Number</t>
  </si>
  <si>
    <t>For BSO Use Only</t>
  </si>
  <si>
    <t>Agreement No</t>
  </si>
  <si>
    <t>Work Order No</t>
  </si>
  <si>
    <t>(only if addendum)</t>
  </si>
  <si>
    <t>Addendum</t>
  </si>
  <si>
    <t>(naming if applicable)</t>
  </si>
  <si>
    <t>Previous Work Order Amount</t>
  </si>
  <si>
    <t>Previous Net Fee</t>
  </si>
  <si>
    <t>Scope Detail</t>
  </si>
  <si>
    <t>Firm Name</t>
  </si>
  <si>
    <t>Firm PM Name</t>
  </si>
  <si>
    <t>Firm PM Email Address</t>
  </si>
  <si>
    <t>Assigned TDOT PM Name</t>
  </si>
  <si>
    <t>Subconsultant Name</t>
  </si>
  <si>
    <t>SUMMARY OF ESTIMATED COSTS</t>
  </si>
  <si>
    <t>TOTAL DIRECT LABOR</t>
  </si>
  <si>
    <t>TOTAL OVERHEAD COSTS</t>
  </si>
  <si>
    <t>TOTAL DIRECT COSTS  (Mileage, Supplies, etc.)</t>
  </si>
  <si>
    <t>NON DBE SUB-CONSULTANT FEES  (if applicable)</t>
  </si>
  <si>
    <t>DBE SUB-CONSULTANT FEES  (if applicable)</t>
  </si>
  <si>
    <t>TOTAL ESTIMATED PROJECT COSTS</t>
  </si>
  <si>
    <t>ENV. DIVISION APPROVALS ONLY</t>
  </si>
  <si>
    <t>Internal approval level is dependent upon Work Order total:</t>
  </si>
  <si>
    <t>Affix Approval Stamp Here</t>
  </si>
  <si>
    <t>Less than $250,000:     Office/Section Project Manager for Work Order</t>
  </si>
  <si>
    <t>$500,000 or greater:     Director</t>
  </si>
  <si>
    <t>Office/Section PM should forward to AD or Director upon receipt if AD or Director approval is required.</t>
  </si>
  <si>
    <t>WORK SUMMARY/EXPLANATION</t>
  </si>
  <si>
    <t>Agreement Number</t>
  </si>
  <si>
    <t>PIN</t>
  </si>
  <si>
    <t>Work Order Number</t>
  </si>
  <si>
    <t>Air_Noise</t>
  </si>
  <si>
    <t>Beautification</t>
  </si>
  <si>
    <t>Field_Compliance</t>
  </si>
  <si>
    <t>Facility_Compliance</t>
  </si>
  <si>
    <t>Ecology</t>
  </si>
  <si>
    <t>Hazmat</t>
  </si>
  <si>
    <t>Historic_Preservation</t>
  </si>
  <si>
    <t>Mitigation</t>
  </si>
  <si>
    <t>NEPA</t>
  </si>
  <si>
    <t>Permits</t>
  </si>
  <si>
    <t>Noise Recepter Review</t>
  </si>
  <si>
    <t>Phase I Survey</t>
  </si>
  <si>
    <t>Landscape Architecture</t>
  </si>
  <si>
    <t>Field Inspection</t>
  </si>
  <si>
    <t>Facility Inspection</t>
  </si>
  <si>
    <t>APR</t>
  </si>
  <si>
    <t>Section 106 Documentation</t>
  </si>
  <si>
    <t>Mitigation Site Search &amp; Evaluation</t>
  </si>
  <si>
    <t>Construction Re-evaluation</t>
  </si>
  <si>
    <t>SWPPP Audits</t>
  </si>
  <si>
    <t>Noise Technical Study</t>
  </si>
  <si>
    <t>Phase II Testing</t>
  </si>
  <si>
    <t>Outdoor Advertising</t>
  </si>
  <si>
    <t>Sediment Control</t>
  </si>
  <si>
    <t>Facility Support</t>
  </si>
  <si>
    <t>Bat Survey</t>
  </si>
  <si>
    <t>Asbestos Building Survey</t>
  </si>
  <si>
    <t>Section 4(f) Evaluation</t>
  </si>
  <si>
    <t>Mitigation Project Development</t>
  </si>
  <si>
    <t>C-List</t>
  </si>
  <si>
    <t>SWPPP Delivery Assistance</t>
  </si>
  <si>
    <t>Air Quality Study</t>
  </si>
  <si>
    <t>Phase III Data Recovery</t>
  </si>
  <si>
    <t>Technical Assistance</t>
  </si>
  <si>
    <t>Incident Response</t>
  </si>
  <si>
    <t>Biological Assessment</t>
  </si>
  <si>
    <t>Asbestos Bridge Survey</t>
  </si>
  <si>
    <t>Mitigation Construction Oversight</t>
  </si>
  <si>
    <t>ROW Re-evaluation</t>
  </si>
  <si>
    <t>Water Quality Permits</t>
  </si>
  <si>
    <t>Consultant Assistance</t>
  </si>
  <si>
    <t>Alternative Mitigation</t>
  </si>
  <si>
    <t>Scenic Highways</t>
  </si>
  <si>
    <t>Construction Corrective Action</t>
  </si>
  <si>
    <t>Ecology Report</t>
  </si>
  <si>
    <t>Phase I ESA</t>
  </si>
  <si>
    <t>Implement Mitigation Corrective Action Plans</t>
  </si>
  <si>
    <t>DEIS</t>
  </si>
  <si>
    <t>Research Design</t>
  </si>
  <si>
    <t>Environmental Boundaries</t>
  </si>
  <si>
    <t>Phase II ESA</t>
  </si>
  <si>
    <t>Conduct Mitigation Monitoring &amp; Reporting</t>
  </si>
  <si>
    <t>D-List</t>
  </si>
  <si>
    <t>Natural Channel Stream Design</t>
  </si>
  <si>
    <t>Tribal Consultation</t>
  </si>
  <si>
    <t>Regulatory Agency Coordination</t>
  </si>
  <si>
    <t>Mitigation Monitoring</t>
  </si>
  <si>
    <t>Other Investigation</t>
  </si>
  <si>
    <t>EA</t>
  </si>
  <si>
    <t>Wetland Mitigation (in-system)</t>
  </si>
  <si>
    <t>File Management</t>
  </si>
  <si>
    <t>Other Remedial Action</t>
  </si>
  <si>
    <t>EIS</t>
  </si>
  <si>
    <t>Stream Mitigation (in-system)</t>
  </si>
  <si>
    <t>Data Analysis &amp; Management</t>
  </si>
  <si>
    <t xml:space="preserve">Sediment Sampling </t>
  </si>
  <si>
    <t>UST Closure</t>
  </si>
  <si>
    <t>Excess Land</t>
  </si>
  <si>
    <t>Report Preparation</t>
  </si>
  <si>
    <t>Species Survey (other)</t>
  </si>
  <si>
    <t>Well Abandonment</t>
  </si>
  <si>
    <t>FEIS</t>
  </si>
  <si>
    <t>SWPP</t>
  </si>
  <si>
    <t>Reconnaissance</t>
  </si>
  <si>
    <t>SQT</t>
  </si>
  <si>
    <t>FONSI</t>
  </si>
  <si>
    <t>Predictive Modeling</t>
  </si>
  <si>
    <t>NEPA Document Review</t>
  </si>
  <si>
    <t>PCE</t>
  </si>
  <si>
    <t>Collections Management</t>
  </si>
  <si>
    <t>Project Oversight &amp; Management</t>
  </si>
  <si>
    <t>Archaeological Monitoring</t>
  </si>
  <si>
    <t>Public Hearing</t>
  </si>
  <si>
    <t>Re-evaluation</t>
  </si>
  <si>
    <t>Anderson</t>
  </si>
  <si>
    <t>SRTS</t>
  </si>
  <si>
    <t>Bedford</t>
  </si>
  <si>
    <t>TEER</t>
  </si>
  <si>
    <t>Benton</t>
  </si>
  <si>
    <t>TESA Coordination</t>
  </si>
  <si>
    <t>Bledsoe</t>
  </si>
  <si>
    <t>NEPA Technical Studies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</si>
  <si>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</si>
  <si>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</si>
  <si>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</si>
  <si>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</si>
  <si>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</si>
  <si>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</si>
  <si>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</si>
  <si>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</si>
  <si>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</si>
  <si>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</si>
  <si>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</si>
  <si>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</si>
  <si>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</si>
  <si>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</si>
  <si>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</si>
  <si>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</si>
  <si>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</si>
  <si>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</si>
  <si>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</si>
  <si>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</si>
  <si>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</si>
  <si>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</si>
  <si>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</si>
  <si>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</si>
  <si>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</si>
  <si>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</si>
  <si>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</si>
  <si>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</si>
  <si>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</si>
  <si>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</si>
  <si>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</si>
  <si>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</si>
  <si>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</si>
  <si>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</si>
  <si>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</si>
  <si>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</si>
  <si>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</si>
  <si>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</si>
  <si>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</si>
  <si>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</si>
  <si>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</si>
  <si>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</si>
  <si>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</si>
  <si>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</si>
  <si>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</si>
  <si>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</si>
  <si>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</si>
  <si>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</si>
  <si>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</si>
  <si>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</si>
  <si>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</si>
  <si>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</si>
  <si>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</si>
  <si>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</si>
  <si>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</si>
  <si>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</si>
  <si>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</si>
  <si>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</si>
  <si>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</si>
  <si>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</si>
  <si>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</si>
  <si>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</si>
  <si>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</si>
  <si>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</si>
  <si>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</si>
  <si>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</si>
  <si>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</si>
  <si>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</si>
  <si>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</si>
  <si>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</si>
  <si>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</si>
  <si>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</si>
  <si>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</si>
  <si>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</si>
  <si>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</si>
  <si>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</si>
  <si>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Statewide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</si>
  <si>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</si>
  <si>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</si>
  <si>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</si>
  <si>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</si>
  <si>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</si>
  <si>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</si>
  <si>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</si>
  <si>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</si>
  <si>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</si>
  <si>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</si>
  <si>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</si>
  <si>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</si>
  <si>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</si>
  <si>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</si>
  <si>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</si>
  <si>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$250,000 - $499,999:     Assistant Director (AD)</t>
  </si>
  <si>
    <t>NET FEE (2.35 x Direct Labor x 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</si>
</sst>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4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b/>
      <i/>
      <u/>
      <sz val="14"/>
      <color rgb="FF7030A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30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2" borderId="0" xfId="1" applyFont="1" applyFill="1"/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9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16" fillId="0" borderId="0" xfId="0" applyFont="1" applyAlignment="1"/>
    <xf numFmtId="44" fontId="16" fillId="0" borderId="0" xfId="0" applyNumberFormat="1" applyFont="1" applyAlignment="1"/>
    <xf numFmtId="0" fontId="16" fillId="0" borderId="0" xfId="0" applyFont="1" applyAlignment="1">
      <alignment vertical="center"/>
    </xf>
    <xf numFmtId="44" fontId="16" fillId="0" borderId="0" xfId="0" applyNumberFormat="1" applyFont="1" applyBorder="1" applyAlignment="1"/>
    <xf numFmtId="0" fontId="9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Alignment="1"/>
    <xf numFmtId="0" fontId="9" fillId="0" borderId="0" xfId="0" applyFont="1" applyBorder="1"/>
    <xf numFmtId="0" fontId="19" fillId="0" borderId="0" xfId="0" applyFont="1"/>
    <xf numFmtId="0" fontId="20" fillId="0" borderId="0" xfId="0" applyFont="1"/>
    <xf numFmtId="0" fontId="19" fillId="0" borderId="6" xfId="0" applyFont="1" applyBorder="1"/>
    <xf numFmtId="0" fontId="0" fillId="0" borderId="6" xfId="0" applyBorder="1"/>
    <xf numFmtId="0" fontId="0" fillId="0" borderId="0" xfId="0" applyBorder="1"/>
    <xf numFmtId="0" fontId="0" fillId="0" borderId="0" xfId="0" applyAlignment="1"/>
    <xf numFmtId="0" fontId="20" fillId="0" borderId="6" xfId="0" applyFont="1" applyBorder="1"/>
    <xf numFmtId="0" fontId="20" fillId="0" borderId="0" xfId="0" applyFont="1" applyFill="1"/>
    <xf numFmtId="0" fontId="0" fillId="0" borderId="0" xfId="0" applyFill="1" applyBorder="1"/>
    <xf numFmtId="0" fontId="23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13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4" fontId="16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top"/>
    </xf>
    <xf numFmtId="10" fontId="16" fillId="0" borderId="0" xfId="3" applyNumberFormat="1" applyFont="1" applyAlignment="1">
      <alignment horizontal="left" vertical="center"/>
    </xf>
    <xf numFmtId="0" fontId="20" fillId="0" borderId="0" xfId="0" applyFont="1" applyBorder="1"/>
    <xf numFmtId="0" fontId="20" fillId="0" borderId="0" xfId="0" applyFont="1" applyFill="1" applyBorder="1"/>
    <xf numFmtId="0" fontId="16" fillId="0" borderId="0" xfId="0" applyFont="1" applyAlignment="1">
      <alignment horizontal="left"/>
    </xf>
    <xf numFmtId="4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8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44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5" fillId="0" borderId="0" xfId="0" applyFont="1" applyBorder="1" applyAlignment="1">
      <alignment horizontal="center" vertical="center"/>
    </xf>
    <xf numFmtId="10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2" fillId="3" borderId="7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4" borderId="14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31" fillId="4" borderId="12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14" xfId="0" applyFont="1" applyFill="1" applyBorder="1" applyAlignment="1">
      <alignment horizontal="left" vertical="center"/>
    </xf>
    <xf numFmtId="0" fontId="31" fillId="4" borderId="12" xfId="0" applyFont="1" applyFill="1" applyBorder="1" applyAlignment="1">
      <alignment horizontal="left"/>
    </xf>
    <xf numFmtId="0" fontId="31" fillId="4" borderId="0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/>
    </xf>
    <xf numFmtId="0" fontId="28" fillId="4" borderId="12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left" vertical="top"/>
    </xf>
    <xf numFmtId="0" fontId="23" fillId="4" borderId="8" xfId="0" applyFont="1" applyFill="1" applyBorder="1" applyAlignment="1">
      <alignment horizontal="left" vertical="top"/>
    </xf>
    <xf numFmtId="0" fontId="23" fillId="4" borderId="9" xfId="0" applyFont="1" applyFill="1" applyBorder="1" applyAlignment="1">
      <alignment horizontal="left" vertical="top"/>
    </xf>
    <xf numFmtId="0" fontId="31" fillId="4" borderId="12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4" fillId="2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7235-03 inv lump sum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218017</xdr:colOff>
      <xdr:row>1</xdr:row>
      <xdr:rowOff>32808</xdr:rowOff>
    </xdr:from>
    <xdr:ext cx="2628672" cy="9577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218017" y="213783"/>
          <a:ext cx="2628672" cy="9577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198967</xdr:colOff>
      <xdr:row>0</xdr:row>
      <xdr:rowOff>118533</xdr:rowOff>
    </xdr:from>
    <xdr:ext cx="2628672" cy="95779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98967" y="118533"/>
          <a:ext cx="2628672" cy="957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showWhiteSpace="0" topLeftCell="C1" zoomScale="90" zoomScaleNormal="90" zoomScaleSheetLayoutView="70" zoomScalePageLayoutView="90" workbookViewId="0">
      <selection activeCell="R43" sqref="R43"/>
    </sheetView>
  </sheetViews>
  <sheetFormatPr defaultColWidth="9.140625" defaultRowHeight="14.25" x14ac:dyDescent="0.2"/>
  <cols>
    <col min="1" max="2" width="9.140625" style="5" customWidth="1"/>
    <col min="3" max="4" width="9.140625" style="5"/>
    <col min="5" max="5" width="11" style="5" customWidth="1"/>
    <col min="6" max="6" width="1.5703125" style="5" customWidth="1"/>
    <col min="7" max="7" width="9.140625" style="5"/>
    <col min="8" max="8" width="24.7109375" style="5" customWidth="1"/>
    <col min="9" max="16384" width="9.140625" style="5"/>
  </cols>
  <sheetData>
    <row r="1" spans="1:22" ht="1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0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33.75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33.75" customHeight="1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6"/>
      <c r="T4" s="56"/>
      <c r="U4" s="2"/>
      <c r="V4" s="10"/>
    </row>
    <row r="5" spans="1:22" ht="14.25" customHeight="1" x14ac:dyDescent="0.2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4.2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5" x14ac:dyDescent="0.25">
      <c r="A8" s="22"/>
      <c r="B8" s="22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20.25" x14ac:dyDescent="0.3">
      <c r="A9" s="22"/>
      <c r="B9" s="22"/>
      <c r="C9" s="63" t="s">
        <v>3</v>
      </c>
      <c r="D9" s="63"/>
      <c r="E9" s="63"/>
      <c r="F9" s="22"/>
      <c r="G9" s="78" t="s">
        <v>4</v>
      </c>
      <c r="H9" s="78"/>
      <c r="I9" s="78"/>
      <c r="J9" s="78"/>
      <c r="K9" s="78"/>
      <c r="L9" s="78"/>
      <c r="M9" s="23"/>
      <c r="N9" s="23"/>
      <c r="O9" s="23"/>
      <c r="P9" s="23"/>
      <c r="Q9" s="23"/>
      <c r="R9" s="23"/>
      <c r="S9" s="22"/>
      <c r="T9" s="22"/>
      <c r="U9" s="22"/>
      <c r="V9" s="22"/>
    </row>
    <row r="10" spans="1:22" s="22" customFormat="1" ht="20.25" customHeight="1" x14ac:dyDescent="0.3">
      <c r="C10" s="63" t="s">
        <v>5</v>
      </c>
      <c r="D10" s="63"/>
      <c r="E10" s="63"/>
      <c r="G10" s="77" t="s">
        <v>6</v>
      </c>
      <c r="H10" s="77"/>
      <c r="I10" s="77"/>
      <c r="J10" s="77"/>
      <c r="K10" s="77"/>
      <c r="L10" s="77"/>
      <c r="M10" s="23"/>
      <c r="N10" s="23"/>
      <c r="O10" s="23"/>
      <c r="P10" s="23"/>
      <c r="Q10" s="23"/>
      <c r="R10" s="23"/>
      <c r="S10" s="23"/>
    </row>
    <row r="11" spans="1:22" ht="20.25" x14ac:dyDescent="0.3">
      <c r="A11" s="22"/>
      <c r="B11" s="22"/>
      <c r="C11" s="52"/>
      <c r="D11" s="52"/>
      <c r="E11" s="5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0.25" x14ac:dyDescent="0.3">
      <c r="A12" s="22"/>
      <c r="B12" s="22"/>
      <c r="C12" s="75" t="s">
        <v>7</v>
      </c>
      <c r="D12" s="75"/>
      <c r="E12" s="75"/>
      <c r="F12" s="22"/>
      <c r="G12" s="76" t="s">
        <v>8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8"/>
      <c r="U12" s="22"/>
      <c r="V12" s="22"/>
    </row>
    <row r="13" spans="1:22" ht="20.25" x14ac:dyDescent="0.3">
      <c r="A13" s="22"/>
      <c r="B13" s="22"/>
      <c r="C13" s="75" t="s">
        <v>9</v>
      </c>
      <c r="D13" s="75"/>
      <c r="E13" s="75"/>
      <c r="F13" s="22"/>
      <c r="G13" s="62" t="s">
        <v>10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12"/>
      <c r="U13" s="22"/>
      <c r="V13" s="22"/>
    </row>
    <row r="14" spans="1:22" ht="20.25" x14ac:dyDescent="0.3">
      <c r="A14" s="22"/>
      <c r="B14" s="22"/>
      <c r="C14" s="52"/>
      <c r="D14" s="52"/>
      <c r="E14" s="4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2"/>
      <c r="V14" s="22"/>
    </row>
    <row r="15" spans="1:22" ht="20.25" customHeight="1" x14ac:dyDescent="0.3">
      <c r="A15" s="22"/>
      <c r="B15" s="22"/>
      <c r="C15" s="63" t="s">
        <v>11</v>
      </c>
      <c r="D15" s="63"/>
      <c r="E15" s="63"/>
      <c r="F15" s="2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8"/>
      <c r="U15" s="22"/>
      <c r="V15" s="22"/>
    </row>
    <row r="16" spans="1:22" s="22" customFormat="1" ht="20.25" customHeight="1" x14ac:dyDescent="0.3">
      <c r="B16" s="63" t="s">
        <v>12</v>
      </c>
      <c r="C16" s="63"/>
      <c r="D16" s="63"/>
      <c r="E16" s="6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"/>
    </row>
    <row r="17" spans="1:20" s="22" customFormat="1" ht="20.25" customHeight="1" x14ac:dyDescent="0.3">
      <c r="B17" s="63" t="s">
        <v>12</v>
      </c>
      <c r="C17" s="63"/>
      <c r="D17" s="63"/>
      <c r="E17" s="63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8"/>
    </row>
    <row r="18" spans="1:20" ht="20.25" x14ac:dyDescent="0.3">
      <c r="A18" s="22"/>
      <c r="B18" s="22"/>
      <c r="C18" s="63" t="s">
        <v>13</v>
      </c>
      <c r="D18" s="63"/>
      <c r="E18" s="63"/>
      <c r="F18" s="22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8"/>
    </row>
    <row r="19" spans="1:20" ht="20.25" x14ac:dyDescent="0.3">
      <c r="A19" s="22"/>
      <c r="B19" s="22"/>
      <c r="C19" s="63" t="s">
        <v>14</v>
      </c>
      <c r="D19" s="63"/>
      <c r="E19" s="63"/>
      <c r="F19" s="22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"/>
    </row>
    <row r="20" spans="1:20" ht="20.25" x14ac:dyDescent="0.3">
      <c r="A20" s="22"/>
      <c r="B20" s="22"/>
      <c r="C20" s="52"/>
      <c r="D20" s="52"/>
      <c r="E20" s="52"/>
      <c r="F20" s="22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"/>
    </row>
    <row r="21" spans="1:20" ht="20.25" x14ac:dyDescent="0.3">
      <c r="A21" s="22"/>
      <c r="B21" s="22"/>
      <c r="C21" s="63" t="s">
        <v>15</v>
      </c>
      <c r="D21" s="63"/>
      <c r="E21" s="63"/>
      <c r="F21" s="22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8"/>
    </row>
    <row r="22" spans="1:20" ht="20.25" x14ac:dyDescent="0.3">
      <c r="A22" s="22"/>
      <c r="B22" s="22"/>
      <c r="C22" s="63" t="s">
        <v>16</v>
      </c>
      <c r="D22" s="63"/>
      <c r="E22" s="63"/>
      <c r="F22" s="22"/>
      <c r="G22" s="64" t="s">
        <v>17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8"/>
    </row>
    <row r="23" spans="1:20" s="22" customFormat="1" ht="20.25" x14ac:dyDescent="0.3">
      <c r="C23" s="63" t="s">
        <v>18</v>
      </c>
      <c r="D23" s="63"/>
      <c r="E23" s="63"/>
      <c r="G23" s="64" t="s">
        <v>19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8"/>
    </row>
    <row r="24" spans="1:20" ht="20.25" x14ac:dyDescent="0.3">
      <c r="A24" s="22"/>
      <c r="B24" s="22"/>
      <c r="C24" s="63" t="s">
        <v>20</v>
      </c>
      <c r="D24" s="63"/>
      <c r="E24" s="63"/>
      <c r="F24" s="22"/>
      <c r="G24" s="66" t="s">
        <v>21</v>
      </c>
      <c r="H24" s="67"/>
      <c r="I24" s="67"/>
      <c r="J24" s="67"/>
      <c r="K24" s="67"/>
      <c r="L24" s="67"/>
      <c r="M24" s="68"/>
      <c r="N24" s="9"/>
      <c r="O24" s="9"/>
      <c r="P24" s="9"/>
      <c r="Q24" s="9"/>
      <c r="R24" s="9"/>
      <c r="S24" s="9"/>
      <c r="T24" s="8"/>
    </row>
    <row r="25" spans="1:20" ht="20.25" x14ac:dyDescent="0.3">
      <c r="A25" s="22"/>
      <c r="B25" s="22"/>
      <c r="C25" s="63" t="s">
        <v>22</v>
      </c>
      <c r="D25" s="63"/>
      <c r="E25" s="63"/>
      <c r="F25" s="22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"/>
    </row>
    <row r="26" spans="1:20" ht="20.25" x14ac:dyDescent="0.3">
      <c r="A26" s="22"/>
      <c r="B26" s="22"/>
      <c r="C26" s="63" t="s">
        <v>23</v>
      </c>
      <c r="D26" s="63"/>
      <c r="E26" s="63"/>
      <c r="F26" s="22"/>
      <c r="G26" s="70" t="s">
        <v>24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"/>
    </row>
    <row r="27" spans="1:20" ht="20.25" x14ac:dyDescent="0.3">
      <c r="A27" s="22"/>
      <c r="B27" s="22"/>
      <c r="C27" s="63" t="s">
        <v>25</v>
      </c>
      <c r="D27" s="63"/>
      <c r="E27" s="63"/>
      <c r="F27" s="22"/>
      <c r="G27" s="70" t="s">
        <v>26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8"/>
    </row>
    <row r="28" spans="1:20" s="19" customFormat="1" ht="20.25" x14ac:dyDescent="0.3">
      <c r="A28" s="63" t="s">
        <v>27</v>
      </c>
      <c r="B28" s="63"/>
      <c r="C28" s="63"/>
      <c r="D28" s="63"/>
      <c r="E28" s="63"/>
      <c r="F28" s="22"/>
      <c r="G28" s="70" t="s">
        <v>6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8"/>
    </row>
    <row r="29" spans="1:20" s="22" customFormat="1" ht="20.25" x14ac:dyDescent="0.3">
      <c r="A29" s="52"/>
      <c r="B29" s="63" t="s">
        <v>28</v>
      </c>
      <c r="C29" s="63"/>
      <c r="D29" s="63"/>
      <c r="E29" s="63"/>
      <c r="G29" s="70" t="s">
        <v>6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8"/>
    </row>
    <row r="30" spans="1:20" ht="20.25" x14ac:dyDescent="0.3">
      <c r="A30" s="22"/>
      <c r="B30" s="22"/>
      <c r="C30" s="52"/>
      <c r="D30" s="52"/>
      <c r="E30" s="4"/>
      <c r="F30" s="2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8" customHeight="1" x14ac:dyDescent="0.3">
      <c r="A31" s="22"/>
      <c r="B31" s="22"/>
      <c r="C31" s="84" t="s">
        <v>29</v>
      </c>
      <c r="D31" s="84"/>
      <c r="E31" s="84"/>
      <c r="F31" s="2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8"/>
    </row>
    <row r="32" spans="1:20" ht="7.5" customHeight="1" x14ac:dyDescent="0.3">
      <c r="A32" s="22"/>
      <c r="B32" s="22"/>
      <c r="C32" s="52"/>
      <c r="D32" s="52"/>
      <c r="E32" s="52"/>
      <c r="F32" s="2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8"/>
    </row>
    <row r="33" spans="1:22" ht="20.25" x14ac:dyDescent="0.3">
      <c r="A33" s="22"/>
      <c r="B33" s="22"/>
      <c r="C33" s="8"/>
      <c r="D33" s="22"/>
      <c r="E33" s="22"/>
      <c r="F33" s="22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22"/>
      <c r="U33" s="22"/>
      <c r="V33" s="22"/>
    </row>
    <row r="34" spans="1:22" ht="20.25" x14ac:dyDescent="0.3">
      <c r="A34" s="63" t="s">
        <v>30</v>
      </c>
      <c r="B34" s="63"/>
      <c r="C34" s="63"/>
      <c r="D34" s="63"/>
      <c r="E34" s="63"/>
      <c r="F34" s="22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8"/>
      <c r="U34" s="22"/>
      <c r="V34" s="22"/>
    </row>
    <row r="35" spans="1:22" s="22" customFormat="1" ht="20.25" x14ac:dyDescent="0.3">
      <c r="A35" s="63" t="s">
        <v>31</v>
      </c>
      <c r="B35" s="63"/>
      <c r="C35" s="63"/>
      <c r="D35" s="63"/>
      <c r="E35" s="63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8"/>
    </row>
    <row r="36" spans="1:22" ht="20.25" x14ac:dyDescent="0.3">
      <c r="A36" s="63" t="s">
        <v>32</v>
      </c>
      <c r="B36" s="63"/>
      <c r="C36" s="63"/>
      <c r="D36" s="63"/>
      <c r="E36" s="63"/>
      <c r="F36" s="2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8"/>
      <c r="U36" s="22"/>
      <c r="V36" s="22"/>
    </row>
    <row r="37" spans="1:22" ht="20.25" x14ac:dyDescent="0.3">
      <c r="A37" s="63" t="s">
        <v>33</v>
      </c>
      <c r="B37" s="63"/>
      <c r="C37" s="63"/>
      <c r="D37" s="63"/>
      <c r="E37" s="63"/>
      <c r="F37" s="22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"/>
      <c r="U37" s="22"/>
      <c r="V37" s="22"/>
    </row>
    <row r="38" spans="1:22" ht="14.1" customHeight="1" x14ac:dyDescent="0.3">
      <c r="A38" s="22"/>
      <c r="B38" s="22"/>
      <c r="C38" s="52"/>
      <c r="D38" s="52"/>
      <c r="E38" s="52"/>
      <c r="F38" s="2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/>
      <c r="U38" s="22"/>
      <c r="V38" s="22"/>
    </row>
    <row r="39" spans="1:22" ht="20.25" x14ac:dyDescent="0.3">
      <c r="A39" s="63" t="s">
        <v>34</v>
      </c>
      <c r="B39" s="63"/>
      <c r="C39" s="63"/>
      <c r="D39" s="63"/>
      <c r="E39" s="63"/>
      <c r="F39" s="22"/>
      <c r="G39" s="78" t="s">
        <v>6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"/>
      <c r="U39" s="22"/>
      <c r="V39" s="22"/>
    </row>
    <row r="40" spans="1:22" ht="15.6" customHeight="1" x14ac:dyDescent="0.3">
      <c r="A40" s="22"/>
      <c r="B40" s="22"/>
      <c r="C40" s="52"/>
      <c r="D40" s="52"/>
      <c r="E40" s="4"/>
      <c r="F40" s="2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2"/>
      <c r="V40" s="22"/>
    </row>
    <row r="41" spans="1:22" ht="20.25" x14ac:dyDescent="0.2">
      <c r="A41" s="82" t="s">
        <v>35</v>
      </c>
      <c r="B41" s="82"/>
      <c r="C41" s="82"/>
      <c r="D41" s="82"/>
      <c r="E41" s="82"/>
      <c r="F41" s="82"/>
      <c r="G41" s="82"/>
      <c r="H41" s="82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24"/>
      <c r="V41" s="22"/>
    </row>
    <row r="42" spans="1:22" ht="18" x14ac:dyDescent="0.25">
      <c r="A42" s="15"/>
      <c r="B42" s="15"/>
      <c r="C42" s="60" t="s">
        <v>36</v>
      </c>
      <c r="D42" s="60"/>
      <c r="E42" s="60"/>
      <c r="F42" s="60"/>
      <c r="G42" s="60"/>
      <c r="H42" s="60"/>
      <c r="I42" s="60"/>
      <c r="J42" s="60"/>
      <c r="K42" s="60"/>
      <c r="L42" s="16"/>
      <c r="M42" s="16"/>
      <c r="N42" s="16"/>
      <c r="O42" s="16"/>
      <c r="P42" s="16"/>
      <c r="Q42" s="16"/>
      <c r="R42" s="61">
        <v>0</v>
      </c>
      <c r="S42" s="61"/>
      <c r="T42" s="61"/>
      <c r="U42" s="22"/>
      <c r="V42" s="22"/>
    </row>
    <row r="43" spans="1:22" ht="14.4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3"/>
      <c r="M43" s="53"/>
      <c r="N43" s="53"/>
      <c r="O43" s="53"/>
      <c r="P43" s="53"/>
      <c r="Q43" s="53"/>
      <c r="R43" s="53"/>
      <c r="S43" s="53"/>
      <c r="T43" s="53"/>
      <c r="U43" s="22"/>
      <c r="V43" s="22"/>
    </row>
    <row r="44" spans="1:22" ht="18" x14ac:dyDescent="0.25">
      <c r="A44" s="15"/>
      <c r="B44" s="15"/>
      <c r="C44" s="60" t="s">
        <v>37</v>
      </c>
      <c r="D44" s="60"/>
      <c r="E44" s="60"/>
      <c r="F44" s="60"/>
      <c r="G44" s="60"/>
      <c r="H44" s="60"/>
      <c r="I44" s="60"/>
      <c r="J44" s="83">
        <v>0</v>
      </c>
      <c r="K44" s="83"/>
      <c r="L44" s="83"/>
      <c r="M44" s="17"/>
      <c r="N44" s="17"/>
      <c r="O44" s="17"/>
      <c r="P44" s="17"/>
      <c r="Q44" s="17"/>
      <c r="R44" s="61">
        <f>ROUND((R42*J44),2)</f>
        <v>0</v>
      </c>
      <c r="S44" s="61"/>
      <c r="T44" s="61"/>
      <c r="U44" s="22"/>
      <c r="V44" s="22"/>
    </row>
    <row r="45" spans="1:22" ht="1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53"/>
      <c r="M45" s="53"/>
      <c r="N45" s="53"/>
      <c r="O45" s="53"/>
      <c r="P45" s="53"/>
      <c r="Q45" s="53"/>
      <c r="R45" s="53"/>
      <c r="S45" s="53"/>
      <c r="T45" s="53"/>
      <c r="U45" s="22"/>
      <c r="V45" s="22"/>
    </row>
    <row r="46" spans="1:22" s="14" customFormat="1" ht="18" x14ac:dyDescent="0.25">
      <c r="A46" s="22"/>
      <c r="B46" s="15"/>
      <c r="C46" s="60" t="s">
        <v>237</v>
      </c>
      <c r="D46" s="60"/>
      <c r="E46" s="60"/>
      <c r="F46" s="60"/>
      <c r="G46" s="60"/>
      <c r="H46" s="60"/>
      <c r="I46" s="15"/>
      <c r="J46" s="57"/>
      <c r="K46" s="15"/>
      <c r="L46" s="22"/>
      <c r="M46" s="16"/>
      <c r="N46" s="16"/>
      <c r="O46" s="16"/>
      <c r="P46" s="16"/>
      <c r="Q46" s="16"/>
      <c r="R46" s="61">
        <f>2.35*R42*12%</f>
        <v>0</v>
      </c>
      <c r="S46" s="61"/>
      <c r="T46" s="61"/>
      <c r="U46" s="22"/>
      <c r="V46" s="22"/>
    </row>
    <row r="47" spans="1:22" ht="17.100000000000001" customHeigh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3"/>
      <c r="M47" s="53"/>
      <c r="N47" s="53"/>
      <c r="O47" s="53"/>
      <c r="P47" s="53"/>
      <c r="Q47" s="53"/>
      <c r="R47" s="53"/>
      <c r="S47" s="53"/>
      <c r="T47" s="53"/>
      <c r="U47" s="22"/>
      <c r="V47" s="22"/>
    </row>
    <row r="48" spans="1:22" ht="20.25" customHeight="1" x14ac:dyDescent="0.25">
      <c r="A48" s="22"/>
      <c r="B48" s="15"/>
      <c r="C48" s="60" t="s">
        <v>38</v>
      </c>
      <c r="D48" s="60"/>
      <c r="E48" s="60"/>
      <c r="F48" s="60"/>
      <c r="G48" s="60"/>
      <c r="H48" s="60"/>
      <c r="I48" s="60"/>
      <c r="J48" s="60"/>
      <c r="K48" s="15"/>
      <c r="L48" s="22"/>
      <c r="M48" s="16"/>
      <c r="N48" s="16"/>
      <c r="O48" s="16"/>
      <c r="P48" s="16"/>
      <c r="Q48" s="16"/>
      <c r="R48" s="61">
        <v>0</v>
      </c>
      <c r="S48" s="61"/>
      <c r="T48" s="61"/>
      <c r="U48" s="21"/>
      <c r="V48" s="21"/>
    </row>
    <row r="49" spans="1:22" s="22" customFormat="1" ht="15.6" customHeight="1" x14ac:dyDescent="0.25">
      <c r="B49" s="15"/>
      <c r="C49" s="51"/>
      <c r="D49" s="51"/>
      <c r="E49" s="51"/>
      <c r="F49" s="51"/>
      <c r="G49" s="51"/>
      <c r="H49" s="51"/>
      <c r="I49" s="51"/>
      <c r="J49" s="51"/>
      <c r="K49" s="15"/>
      <c r="M49" s="16"/>
      <c r="N49" s="16"/>
      <c r="O49" s="16"/>
      <c r="P49" s="16"/>
      <c r="Q49" s="16"/>
      <c r="R49" s="53"/>
      <c r="S49" s="53"/>
      <c r="T49" s="53"/>
      <c r="U49" s="21"/>
      <c r="V49" s="21"/>
    </row>
    <row r="50" spans="1:22" s="22" customFormat="1" ht="18" x14ac:dyDescent="0.25">
      <c r="B50" s="15"/>
      <c r="C50" s="60" t="s">
        <v>39</v>
      </c>
      <c r="D50" s="60"/>
      <c r="E50" s="60"/>
      <c r="F50" s="60"/>
      <c r="G50" s="60"/>
      <c r="H50" s="60"/>
      <c r="I50" s="60"/>
      <c r="J50" s="15"/>
      <c r="K50" s="15"/>
      <c r="M50" s="16"/>
      <c r="N50" s="16"/>
      <c r="O50" s="16"/>
      <c r="P50" s="16"/>
      <c r="Q50" s="16"/>
      <c r="R50" s="61">
        <v>0</v>
      </c>
      <c r="S50" s="61"/>
      <c r="T50" s="61"/>
      <c r="U50" s="16"/>
      <c r="V50" s="16"/>
    </row>
    <row r="51" spans="1:22" s="22" customFormat="1" ht="17.45" customHeight="1" x14ac:dyDescent="0.25">
      <c r="B51" s="15"/>
      <c r="C51" s="51"/>
      <c r="D51" s="51"/>
      <c r="E51" s="51"/>
      <c r="F51" s="51"/>
      <c r="G51" s="51"/>
      <c r="H51" s="51"/>
      <c r="I51" s="51"/>
      <c r="J51" s="15"/>
      <c r="K51" s="15"/>
      <c r="M51" s="16"/>
      <c r="N51" s="16"/>
      <c r="O51" s="16"/>
      <c r="P51" s="16"/>
      <c r="Q51" s="16"/>
      <c r="R51" s="53"/>
      <c r="S51" s="53"/>
      <c r="T51" s="53"/>
      <c r="U51" s="16"/>
      <c r="V51" s="16"/>
    </row>
    <row r="52" spans="1:22" ht="18" x14ac:dyDescent="0.25">
      <c r="A52" s="22"/>
      <c r="B52" s="15"/>
      <c r="C52" s="60" t="s">
        <v>40</v>
      </c>
      <c r="D52" s="60"/>
      <c r="E52" s="60"/>
      <c r="F52" s="60"/>
      <c r="G52" s="60"/>
      <c r="H52" s="60"/>
      <c r="I52" s="60"/>
      <c r="J52" s="15"/>
      <c r="K52" s="15"/>
      <c r="L52" s="22"/>
      <c r="M52" s="16"/>
      <c r="N52" s="16"/>
      <c r="O52" s="16"/>
      <c r="P52" s="16"/>
      <c r="Q52" s="16"/>
      <c r="R52" s="61">
        <v>0</v>
      </c>
      <c r="S52" s="61"/>
      <c r="T52" s="61"/>
      <c r="U52" s="16"/>
      <c r="V52" s="16"/>
    </row>
    <row r="53" spans="1:22" ht="18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8.75" thickBot="1" x14ac:dyDescent="0.3">
      <c r="A54" s="80" t="s">
        <v>41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79">
        <f>SUM(R42,R44,R46,R48,R50,R52)</f>
        <v>0</v>
      </c>
      <c r="S54" s="79"/>
      <c r="T54" s="79"/>
      <c r="U54" s="16"/>
      <c r="V54" s="16"/>
    </row>
    <row r="55" spans="1:22" ht="18.75" thickBot="1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53"/>
      <c r="V55" s="53"/>
    </row>
    <row r="56" spans="1:22" ht="18.75" x14ac:dyDescent="0.25">
      <c r="A56" s="22"/>
      <c r="B56" s="22"/>
      <c r="C56" s="88" t="s">
        <v>42</v>
      </c>
      <c r="D56" s="89"/>
      <c r="E56" s="89"/>
      <c r="F56" s="89"/>
      <c r="G56" s="89"/>
      <c r="H56" s="89"/>
      <c r="I56" s="34"/>
      <c r="J56" s="90"/>
      <c r="K56" s="90"/>
      <c r="L56" s="90"/>
      <c r="M56" s="35"/>
      <c r="N56" s="34"/>
      <c r="O56" s="34"/>
      <c r="P56" s="50"/>
      <c r="Q56" s="50"/>
      <c r="R56" s="50"/>
      <c r="S56" s="50"/>
      <c r="T56" s="36"/>
      <c r="U56" s="16"/>
      <c r="V56" s="16"/>
    </row>
    <row r="57" spans="1:22" ht="19.5" thickBot="1" x14ac:dyDescent="0.3">
      <c r="A57" s="22"/>
      <c r="B57" s="22"/>
      <c r="C57" s="37"/>
      <c r="D57" s="38"/>
      <c r="E57" s="38"/>
      <c r="F57" s="39"/>
      <c r="G57" s="40"/>
      <c r="H57" s="40"/>
      <c r="I57" s="40"/>
      <c r="J57" s="39"/>
      <c r="K57" s="39"/>
      <c r="L57" s="39"/>
      <c r="M57" s="39"/>
      <c r="N57" s="39"/>
      <c r="O57" s="39"/>
      <c r="P57" s="39"/>
      <c r="Q57" s="41"/>
      <c r="R57" s="40"/>
      <c r="S57" s="42"/>
      <c r="T57" s="43"/>
      <c r="U57" s="53"/>
      <c r="V57" s="53"/>
    </row>
    <row r="58" spans="1:22" ht="18" x14ac:dyDescent="0.25">
      <c r="A58" s="22"/>
      <c r="B58" s="22"/>
      <c r="C58" s="109" t="s">
        <v>43</v>
      </c>
      <c r="D58" s="110"/>
      <c r="E58" s="110"/>
      <c r="F58" s="110"/>
      <c r="G58" s="110"/>
      <c r="H58" s="110"/>
      <c r="I58" s="110"/>
      <c r="J58" s="111"/>
      <c r="K58" s="91" t="s">
        <v>44</v>
      </c>
      <c r="L58" s="91"/>
      <c r="M58" s="91"/>
      <c r="N58" s="91"/>
      <c r="O58" s="91"/>
      <c r="P58" s="91"/>
      <c r="Q58" s="91"/>
      <c r="R58" s="91"/>
      <c r="S58" s="91"/>
      <c r="T58" s="92"/>
      <c r="U58" s="16"/>
      <c r="V58" s="16"/>
    </row>
    <row r="59" spans="1:22" ht="18" x14ac:dyDescent="0.25">
      <c r="A59" s="22"/>
      <c r="B59" s="22"/>
      <c r="C59" s="44"/>
      <c r="D59" s="48"/>
      <c r="E59" s="48"/>
      <c r="F59" s="48"/>
      <c r="G59" s="48"/>
      <c r="H59" s="48"/>
      <c r="I59" s="48"/>
      <c r="J59" s="49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53"/>
      <c r="V59" s="53"/>
    </row>
    <row r="60" spans="1:22" ht="18" x14ac:dyDescent="0.25">
      <c r="A60" s="22"/>
      <c r="B60" s="22"/>
      <c r="C60" s="112" t="s">
        <v>45</v>
      </c>
      <c r="D60" s="113"/>
      <c r="E60" s="113"/>
      <c r="F60" s="113"/>
      <c r="G60" s="113"/>
      <c r="H60" s="113"/>
      <c r="I60" s="113"/>
      <c r="J60" s="114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16"/>
      <c r="V60" s="16"/>
    </row>
    <row r="61" spans="1:22" ht="18" x14ac:dyDescent="0.25">
      <c r="A61" s="22"/>
      <c r="B61" s="22"/>
      <c r="C61" s="97" t="s">
        <v>236</v>
      </c>
      <c r="D61" s="98"/>
      <c r="E61" s="98"/>
      <c r="F61" s="98"/>
      <c r="G61" s="98"/>
      <c r="H61" s="98"/>
      <c r="I61" s="98"/>
      <c r="J61" s="99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53"/>
      <c r="V61" s="53"/>
    </row>
    <row r="62" spans="1:22" ht="18" x14ac:dyDescent="0.25">
      <c r="A62" s="22"/>
      <c r="B62" s="22"/>
      <c r="C62" s="100" t="s">
        <v>46</v>
      </c>
      <c r="D62" s="101"/>
      <c r="E62" s="101"/>
      <c r="F62" s="101"/>
      <c r="G62" s="101"/>
      <c r="H62" s="101"/>
      <c r="I62" s="101"/>
      <c r="J62" s="102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18"/>
      <c r="V62" s="18"/>
    </row>
    <row r="63" spans="1:22" x14ac:dyDescent="0.2">
      <c r="A63" s="22"/>
      <c r="B63" s="22"/>
      <c r="C63" s="103"/>
      <c r="D63" s="104"/>
      <c r="E63" s="104"/>
      <c r="F63" s="104"/>
      <c r="G63" s="104"/>
      <c r="H63" s="104"/>
      <c r="I63" s="104"/>
      <c r="J63" s="105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22"/>
      <c r="V63" s="22"/>
    </row>
    <row r="64" spans="1:22" ht="15.75" x14ac:dyDescent="0.2">
      <c r="A64" s="22"/>
      <c r="B64" s="22"/>
      <c r="C64" s="44"/>
      <c r="D64" s="45"/>
      <c r="E64" s="45"/>
      <c r="F64" s="45"/>
      <c r="G64" s="45"/>
      <c r="H64" s="45"/>
      <c r="I64" s="45"/>
      <c r="J64" s="46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22"/>
      <c r="V64" s="22"/>
    </row>
    <row r="65" spans="3:20" ht="26.45" customHeight="1" thickBot="1" x14ac:dyDescent="0.25">
      <c r="C65" s="106" t="s">
        <v>47</v>
      </c>
      <c r="D65" s="107"/>
      <c r="E65" s="107"/>
      <c r="F65" s="107"/>
      <c r="G65" s="107"/>
      <c r="H65" s="107"/>
      <c r="I65" s="107"/>
      <c r="J65" s="108"/>
      <c r="K65" s="95"/>
      <c r="L65" s="95"/>
      <c r="M65" s="95"/>
      <c r="N65" s="95"/>
      <c r="O65" s="95"/>
      <c r="P65" s="95"/>
      <c r="Q65" s="95"/>
      <c r="R65" s="95"/>
      <c r="S65" s="95"/>
      <c r="T65" s="96"/>
    </row>
    <row r="66" spans="3:20" x14ac:dyDescent="0.2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</sheetData>
  <mergeCells count="77">
    <mergeCell ref="C56:H56"/>
    <mergeCell ref="J56:L56"/>
    <mergeCell ref="K58:T65"/>
    <mergeCell ref="C61:J61"/>
    <mergeCell ref="C62:J62"/>
    <mergeCell ref="C63:J63"/>
    <mergeCell ref="C65:J65"/>
    <mergeCell ref="C58:J58"/>
    <mergeCell ref="C60:J60"/>
    <mergeCell ref="C13:E13"/>
    <mergeCell ref="C42:K42"/>
    <mergeCell ref="G34:S34"/>
    <mergeCell ref="G36:S36"/>
    <mergeCell ref="C31:E31"/>
    <mergeCell ref="G27:S27"/>
    <mergeCell ref="G26:S26"/>
    <mergeCell ref="G25:S25"/>
    <mergeCell ref="G15:S15"/>
    <mergeCell ref="G13:S13"/>
    <mergeCell ref="G18:S18"/>
    <mergeCell ref="G19:S20"/>
    <mergeCell ref="C15:E15"/>
    <mergeCell ref="C18:E18"/>
    <mergeCell ref="C19:E19"/>
    <mergeCell ref="A36:E36"/>
    <mergeCell ref="R54:T54"/>
    <mergeCell ref="A54:Q54"/>
    <mergeCell ref="G37:S37"/>
    <mergeCell ref="R46:T46"/>
    <mergeCell ref="R48:T48"/>
    <mergeCell ref="R52:T52"/>
    <mergeCell ref="A53:K53"/>
    <mergeCell ref="C44:I44"/>
    <mergeCell ref="A39:E39"/>
    <mergeCell ref="G39:S39"/>
    <mergeCell ref="C48:J48"/>
    <mergeCell ref="C52:I52"/>
    <mergeCell ref="C46:H46"/>
    <mergeCell ref="A41:H41"/>
    <mergeCell ref="J44:L44"/>
    <mergeCell ref="R42:T42"/>
    <mergeCell ref="A5:V7"/>
    <mergeCell ref="A3:V3"/>
    <mergeCell ref="A2:V2"/>
    <mergeCell ref="C9:E9"/>
    <mergeCell ref="C12:E12"/>
    <mergeCell ref="C10:E10"/>
    <mergeCell ref="G12:S12"/>
    <mergeCell ref="G10:L10"/>
    <mergeCell ref="G9:L9"/>
    <mergeCell ref="A37:E37"/>
    <mergeCell ref="G24:M24"/>
    <mergeCell ref="G35:S35"/>
    <mergeCell ref="B29:E29"/>
    <mergeCell ref="C27:E27"/>
    <mergeCell ref="A28:E28"/>
    <mergeCell ref="G28:S28"/>
    <mergeCell ref="A35:E35"/>
    <mergeCell ref="A34:E34"/>
    <mergeCell ref="G29:S29"/>
    <mergeCell ref="G31:S33"/>
    <mergeCell ref="C50:I50"/>
    <mergeCell ref="R50:T50"/>
    <mergeCell ref="R44:T44"/>
    <mergeCell ref="G16:S16"/>
    <mergeCell ref="B16:E16"/>
    <mergeCell ref="B17:E17"/>
    <mergeCell ref="G17:S17"/>
    <mergeCell ref="G23:S23"/>
    <mergeCell ref="C21:E21"/>
    <mergeCell ref="C22:E22"/>
    <mergeCell ref="G21:S21"/>
    <mergeCell ref="G22:S22"/>
    <mergeCell ref="C23:E23"/>
    <mergeCell ref="C24:E24"/>
    <mergeCell ref="C25:E25"/>
    <mergeCell ref="C26:E26"/>
  </mergeCells>
  <dataValidations count="3">
    <dataValidation type="list" allowBlank="1" showInputMessage="1" showErrorMessage="1" sqref="G12:S12" xr:uid="{00000000-0002-0000-0000-000000000000}">
      <formula1>Study</formula1>
    </dataValidation>
    <dataValidation type="list" allowBlank="1" showInputMessage="1" showErrorMessage="1" sqref="G13:S13" xr:uid="{00000000-0002-0000-0000-000001000000}">
      <formula1>INDIRECT(SUBSTITUTE($G$12, "", "_"))</formula1>
    </dataValidation>
    <dataValidation type="list" allowBlank="1" showInputMessage="1" showErrorMessage="1" sqref="G15:S17" xr:uid="{00000000-0002-0000-0000-000002000000}">
      <formula1>CountyList</formula1>
    </dataValidation>
  </dataValidations>
  <pageMargins left="0.25" right="0.25" top="0.75" bottom="0.75" header="0.3" footer="0.3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"/>
  <sheetViews>
    <sheetView topLeftCell="A7" zoomScaleNormal="100" workbookViewId="0">
      <selection activeCell="C16" sqref="C16:T27"/>
    </sheetView>
  </sheetViews>
  <sheetFormatPr defaultRowHeight="15" x14ac:dyDescent="0.25"/>
  <cols>
    <col min="11" max="11" width="5.85546875" customWidth="1"/>
    <col min="14" max="14" width="12.140625" customWidth="1"/>
  </cols>
  <sheetData>
    <row r="1" spans="1:2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0" x14ac:dyDescent="0.25">
      <c r="A2" s="1"/>
      <c r="B2" s="1"/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3"/>
      <c r="U2" s="3"/>
      <c r="V2" s="2"/>
    </row>
    <row r="3" spans="1:22" ht="27.75" x14ac:dyDescent="0.25">
      <c r="A3" s="1"/>
      <c r="B3" s="1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20"/>
      <c r="U3" s="120"/>
      <c r="V3" s="2"/>
    </row>
    <row r="4" spans="1:22" ht="26.25" x14ac:dyDescent="0.25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6"/>
      <c r="U4" s="56"/>
      <c r="V4" s="2"/>
    </row>
    <row r="5" spans="1:2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x14ac:dyDescent="0.25">
      <c r="A7" s="22"/>
      <c r="B7" s="22"/>
      <c r="C7" s="121" t="s">
        <v>48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22"/>
      <c r="V7" s="22"/>
    </row>
    <row r="8" spans="1:22" x14ac:dyDescent="0.25">
      <c r="A8" s="22"/>
      <c r="B8" s="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2"/>
      <c r="V8" s="22"/>
    </row>
    <row r="9" spans="1:2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8" x14ac:dyDescent="0.25">
      <c r="A10" s="123">
        <f>Cover!$G$36</f>
        <v>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0.25" x14ac:dyDescent="0.3">
      <c r="A12" s="63" t="s">
        <v>15</v>
      </c>
      <c r="B12" s="63"/>
      <c r="C12" s="63"/>
      <c r="D12" s="63"/>
      <c r="E12" s="118"/>
      <c r="F12" s="118"/>
      <c r="G12" s="118"/>
      <c r="H12" s="118"/>
      <c r="I12" s="118"/>
      <c r="J12" s="118"/>
      <c r="K12" s="13"/>
      <c r="L12" s="63" t="s">
        <v>49</v>
      </c>
      <c r="M12" s="63"/>
      <c r="N12" s="63"/>
      <c r="O12" s="119"/>
      <c r="P12" s="119"/>
      <c r="Q12" s="119"/>
      <c r="R12" s="119"/>
      <c r="S12" s="119"/>
      <c r="T12" s="119"/>
      <c r="U12" s="22"/>
      <c r="V12" s="22"/>
    </row>
    <row r="13" spans="1:22" ht="20.25" x14ac:dyDescent="0.3">
      <c r="A13" s="63" t="s">
        <v>50</v>
      </c>
      <c r="B13" s="63"/>
      <c r="C13" s="63"/>
      <c r="D13" s="63"/>
      <c r="E13" s="116"/>
      <c r="F13" s="116"/>
      <c r="G13" s="116"/>
      <c r="H13" s="116"/>
      <c r="I13" s="116"/>
      <c r="J13" s="116"/>
      <c r="K13" s="13"/>
      <c r="L13" s="63" t="s">
        <v>51</v>
      </c>
      <c r="M13" s="63"/>
      <c r="N13" s="63"/>
      <c r="O13" s="117"/>
      <c r="P13" s="117"/>
      <c r="Q13" s="117"/>
      <c r="R13" s="117"/>
      <c r="S13" s="117"/>
      <c r="T13" s="117"/>
      <c r="U13" s="22"/>
      <c r="V13" s="22"/>
    </row>
    <row r="14" spans="1:2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22"/>
      <c r="B16" s="22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22"/>
      <c r="V16" s="22"/>
    </row>
    <row r="17" spans="1:22" x14ac:dyDescent="0.25">
      <c r="A17" s="22"/>
      <c r="B17" s="22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22"/>
      <c r="V17" s="22"/>
    </row>
    <row r="18" spans="1:22" x14ac:dyDescent="0.25"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2" x14ac:dyDescent="0.25"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2" x14ac:dyDescent="0.25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2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2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2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2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2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2" x14ac:dyDescent="0.2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2" x14ac:dyDescent="0.25"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</sheetData>
  <mergeCells count="14">
    <mergeCell ref="A12:D12"/>
    <mergeCell ref="E12:J12"/>
    <mergeCell ref="L12:N12"/>
    <mergeCell ref="O12:T12"/>
    <mergeCell ref="C2:S2"/>
    <mergeCell ref="C3:S3"/>
    <mergeCell ref="T3:U3"/>
    <mergeCell ref="C7:T8"/>
    <mergeCell ref="A10:V10"/>
    <mergeCell ref="C16:T27"/>
    <mergeCell ref="A13:D13"/>
    <mergeCell ref="E13:J13"/>
    <mergeCell ref="L13:N13"/>
    <mergeCell ref="O13:T13"/>
  </mergeCells>
  <pageMargins left="0.7" right="0.7" top="0.75" bottom="0.75" header="0.3" footer="0.3"/>
  <pageSetup scale="46" fitToHeight="0" orientation="portrait" verticalDpi="1200" r:id="rId1"/>
  <headerFooter>
    <oddFooter>&amp;C2&amp;RRevised 2/2/2018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2"/>
  <sheetViews>
    <sheetView workbookViewId="0">
      <selection activeCell="J19" sqref="J19"/>
    </sheetView>
  </sheetViews>
  <sheetFormatPr defaultRowHeight="15" x14ac:dyDescent="0.25"/>
  <cols>
    <col min="1" max="1" width="30.140625" bestFit="1" customWidth="1"/>
    <col min="2" max="2" width="22" bestFit="1" customWidth="1"/>
    <col min="3" max="3" width="27.42578125" bestFit="1" customWidth="1"/>
    <col min="4" max="4" width="22" bestFit="1" customWidth="1"/>
    <col min="5" max="5" width="30.140625" bestFit="1" customWidth="1"/>
    <col min="6" max="6" width="28.5703125" bestFit="1" customWidth="1"/>
    <col min="7" max="7" width="37.5703125" bestFit="1" customWidth="1"/>
    <col min="8" max="8" width="36.42578125" bestFit="1" customWidth="1"/>
    <col min="9" max="9" width="31.5703125" bestFit="1" customWidth="1"/>
    <col min="10" max="10" width="42.42578125" bestFit="1" customWidth="1"/>
    <col min="11" max="11" width="31" bestFit="1" customWidth="1"/>
    <col min="12" max="12" width="29.42578125" bestFit="1" customWidth="1"/>
  </cols>
  <sheetData>
    <row r="1" spans="1:13" ht="20.25" x14ac:dyDescent="0.3">
      <c r="B1" s="25" t="s">
        <v>52</v>
      </c>
      <c r="C1" s="27" t="s">
        <v>8</v>
      </c>
      <c r="D1" s="20" t="s">
        <v>53</v>
      </c>
      <c r="E1" s="20" t="s">
        <v>54</v>
      </c>
      <c r="F1" s="20" t="s">
        <v>55</v>
      </c>
      <c r="G1" s="20" t="s">
        <v>56</v>
      </c>
      <c r="H1" s="20" t="s">
        <v>57</v>
      </c>
      <c r="I1" s="20" t="s">
        <v>58</v>
      </c>
      <c r="J1" s="20" t="s">
        <v>59</v>
      </c>
      <c r="K1" s="20" t="s">
        <v>60</v>
      </c>
      <c r="L1" s="27" t="s">
        <v>61</v>
      </c>
    </row>
    <row r="2" spans="1:13" ht="20.25" x14ac:dyDescent="0.3">
      <c r="A2" s="20" t="s">
        <v>52</v>
      </c>
      <c r="B2" t="s">
        <v>62</v>
      </c>
      <c r="C2" s="28" t="s">
        <v>63</v>
      </c>
      <c r="D2" s="28" t="s">
        <v>64</v>
      </c>
      <c r="E2" s="33" t="s">
        <v>65</v>
      </c>
      <c r="F2" s="29" t="s">
        <v>66</v>
      </c>
      <c r="G2" s="28" t="s">
        <v>67</v>
      </c>
      <c r="H2" s="31" t="s">
        <v>10</v>
      </c>
      <c r="I2" s="28" t="s">
        <v>68</v>
      </c>
      <c r="J2" s="28" t="s">
        <v>69</v>
      </c>
      <c r="K2" s="28" t="s">
        <v>70</v>
      </c>
      <c r="L2" s="28" t="s">
        <v>71</v>
      </c>
      <c r="M2" s="28"/>
    </row>
    <row r="3" spans="1:13" ht="20.25" x14ac:dyDescent="0.3">
      <c r="A3" s="20" t="s">
        <v>8</v>
      </c>
      <c r="B3" s="26" t="s">
        <v>72</v>
      </c>
      <c r="C3" s="26" t="s">
        <v>73</v>
      </c>
      <c r="D3" t="s">
        <v>74</v>
      </c>
      <c r="E3" t="s">
        <v>75</v>
      </c>
      <c r="F3" t="s">
        <v>76</v>
      </c>
      <c r="G3" t="s">
        <v>77</v>
      </c>
      <c r="H3" s="26" t="s">
        <v>78</v>
      </c>
      <c r="I3" s="32" t="s">
        <v>79</v>
      </c>
      <c r="J3" t="s">
        <v>80</v>
      </c>
      <c r="K3" t="s">
        <v>81</v>
      </c>
      <c r="L3" t="s">
        <v>82</v>
      </c>
    </row>
    <row r="4" spans="1:13" ht="20.25" x14ac:dyDescent="0.3">
      <c r="A4" s="20" t="s">
        <v>53</v>
      </c>
      <c r="B4" s="26" t="s">
        <v>83</v>
      </c>
      <c r="C4" s="58" t="s">
        <v>84</v>
      </c>
      <c r="D4" s="29" t="s">
        <v>85</v>
      </c>
      <c r="E4" t="s">
        <v>86</v>
      </c>
      <c r="F4" t="s">
        <v>86</v>
      </c>
      <c r="G4" s="29" t="s">
        <v>87</v>
      </c>
      <c r="H4" s="58" t="s">
        <v>88</v>
      </c>
      <c r="I4" s="59" t="s">
        <v>85</v>
      </c>
      <c r="J4" s="29" t="s">
        <v>89</v>
      </c>
      <c r="K4" s="29" t="s">
        <v>90</v>
      </c>
      <c r="L4" s="29" t="s">
        <v>91</v>
      </c>
    </row>
    <row r="5" spans="1:13" ht="20.25" x14ac:dyDescent="0.3">
      <c r="A5" s="20" t="s">
        <v>54</v>
      </c>
      <c r="B5" s="26" t="s">
        <v>92</v>
      </c>
      <c r="C5" s="26" t="s">
        <v>93</v>
      </c>
      <c r="D5" s="29" t="s">
        <v>94</v>
      </c>
      <c r="E5" s="29" t="s">
        <v>95</v>
      </c>
      <c r="F5" t="s">
        <v>85</v>
      </c>
      <c r="G5" t="s">
        <v>96</v>
      </c>
      <c r="H5" s="32" t="s">
        <v>97</v>
      </c>
      <c r="I5" s="32" t="s">
        <v>92</v>
      </c>
      <c r="J5" t="s">
        <v>98</v>
      </c>
      <c r="K5" t="s">
        <v>99</v>
      </c>
      <c r="L5" t="s">
        <v>85</v>
      </c>
    </row>
    <row r="6" spans="1:13" ht="20.25" x14ac:dyDescent="0.3">
      <c r="A6" s="20" t="s">
        <v>55</v>
      </c>
      <c r="B6" t="s">
        <v>85</v>
      </c>
      <c r="C6" s="26" t="s">
        <v>100</v>
      </c>
      <c r="D6" t="s">
        <v>92</v>
      </c>
      <c r="E6" s="33" t="s">
        <v>85</v>
      </c>
      <c r="F6" t="s">
        <v>92</v>
      </c>
      <c r="G6" t="s">
        <v>101</v>
      </c>
      <c r="H6" s="32" t="s">
        <v>102</v>
      </c>
      <c r="I6" s="30"/>
      <c r="J6" t="s">
        <v>103</v>
      </c>
      <c r="K6" t="s">
        <v>104</v>
      </c>
      <c r="L6" t="s">
        <v>105</v>
      </c>
    </row>
    <row r="7" spans="1:13" ht="20.25" x14ac:dyDescent="0.3">
      <c r="A7" s="20" t="s">
        <v>56</v>
      </c>
      <c r="C7" s="26" t="s">
        <v>106</v>
      </c>
      <c r="E7" s="33" t="s">
        <v>107</v>
      </c>
      <c r="G7" t="s">
        <v>108</v>
      </c>
      <c r="H7" s="32" t="s">
        <v>109</v>
      </c>
      <c r="J7" s="30" t="s">
        <v>105</v>
      </c>
      <c r="K7" t="s">
        <v>110</v>
      </c>
      <c r="L7" t="s">
        <v>111</v>
      </c>
      <c r="M7" s="30"/>
    </row>
    <row r="8" spans="1:13" ht="20.25" x14ac:dyDescent="0.3">
      <c r="A8" s="20" t="s">
        <v>57</v>
      </c>
      <c r="C8" s="26" t="s">
        <v>112</v>
      </c>
      <c r="E8" t="s">
        <v>92</v>
      </c>
      <c r="G8" t="s">
        <v>105</v>
      </c>
      <c r="H8" s="32" t="s">
        <v>113</v>
      </c>
      <c r="J8" t="s">
        <v>85</v>
      </c>
      <c r="K8" t="s">
        <v>114</v>
      </c>
      <c r="L8" t="s">
        <v>115</v>
      </c>
    </row>
    <row r="9" spans="1:13" ht="20.25" x14ac:dyDescent="0.3">
      <c r="A9" s="20" t="s">
        <v>58</v>
      </c>
      <c r="C9" s="26" t="s">
        <v>116</v>
      </c>
      <c r="G9" t="s">
        <v>117</v>
      </c>
      <c r="H9" s="32" t="s">
        <v>118</v>
      </c>
      <c r="J9" t="s">
        <v>92</v>
      </c>
      <c r="K9" t="s">
        <v>119</v>
      </c>
      <c r="L9" t="s">
        <v>108</v>
      </c>
    </row>
    <row r="10" spans="1:13" ht="20.25" x14ac:dyDescent="0.3">
      <c r="A10" s="20" t="s">
        <v>59</v>
      </c>
      <c r="C10" s="26" t="s">
        <v>120</v>
      </c>
      <c r="G10" t="s">
        <v>121</v>
      </c>
      <c r="H10" s="32" t="s">
        <v>122</v>
      </c>
      <c r="K10" t="s">
        <v>123</v>
      </c>
      <c r="L10" t="s">
        <v>124</v>
      </c>
    </row>
    <row r="11" spans="1:13" ht="20.25" x14ac:dyDescent="0.3">
      <c r="A11" s="20" t="s">
        <v>60</v>
      </c>
      <c r="C11" s="26" t="s">
        <v>125</v>
      </c>
      <c r="G11" t="s">
        <v>126</v>
      </c>
      <c r="H11" t="s">
        <v>85</v>
      </c>
      <c r="K11" t="s">
        <v>127</v>
      </c>
      <c r="L11" t="s">
        <v>92</v>
      </c>
    </row>
    <row r="12" spans="1:13" ht="20.25" x14ac:dyDescent="0.3">
      <c r="A12" s="20" t="s">
        <v>61</v>
      </c>
      <c r="C12" s="26" t="s">
        <v>128</v>
      </c>
      <c r="G12" t="s">
        <v>115</v>
      </c>
      <c r="H12" t="s">
        <v>92</v>
      </c>
      <c r="K12" t="s">
        <v>129</v>
      </c>
    </row>
    <row r="13" spans="1:13" x14ac:dyDescent="0.25">
      <c r="C13" s="26" t="s">
        <v>85</v>
      </c>
      <c r="G13" t="s">
        <v>85</v>
      </c>
      <c r="K13" t="s">
        <v>130</v>
      </c>
    </row>
    <row r="14" spans="1:13" x14ac:dyDescent="0.25">
      <c r="C14" s="26" t="s">
        <v>131</v>
      </c>
      <c r="G14" t="s">
        <v>111</v>
      </c>
      <c r="K14" t="s">
        <v>132</v>
      </c>
    </row>
    <row r="15" spans="1:13" x14ac:dyDescent="0.25">
      <c r="C15" s="26" t="s">
        <v>133</v>
      </c>
      <c r="G15" t="s">
        <v>92</v>
      </c>
      <c r="K15" t="s">
        <v>134</v>
      </c>
    </row>
    <row r="16" spans="1:13" x14ac:dyDescent="0.25">
      <c r="C16" s="26" t="s">
        <v>92</v>
      </c>
      <c r="K16" t="s">
        <v>135</v>
      </c>
    </row>
    <row r="17" spans="1:11" ht="20.25" x14ac:dyDescent="0.3">
      <c r="A17" s="20" t="s">
        <v>136</v>
      </c>
      <c r="K17" t="s">
        <v>137</v>
      </c>
    </row>
    <row r="18" spans="1:11" ht="20.25" x14ac:dyDescent="0.3">
      <c r="A18" s="20" t="s">
        <v>138</v>
      </c>
      <c r="K18" t="s">
        <v>139</v>
      </c>
    </row>
    <row r="19" spans="1:11" ht="20.25" x14ac:dyDescent="0.3">
      <c r="A19" s="20" t="s">
        <v>140</v>
      </c>
      <c r="K19" t="s">
        <v>141</v>
      </c>
    </row>
    <row r="20" spans="1:11" ht="20.25" x14ac:dyDescent="0.3">
      <c r="A20" s="20" t="s">
        <v>142</v>
      </c>
      <c r="K20" t="s">
        <v>143</v>
      </c>
    </row>
    <row r="21" spans="1:11" ht="20.25" x14ac:dyDescent="0.3">
      <c r="A21" s="20" t="s">
        <v>144</v>
      </c>
      <c r="K21" t="s">
        <v>85</v>
      </c>
    </row>
    <row r="22" spans="1:11" ht="20.25" x14ac:dyDescent="0.3">
      <c r="A22" s="20" t="s">
        <v>145</v>
      </c>
      <c r="K22" t="s">
        <v>92</v>
      </c>
    </row>
    <row r="23" spans="1:11" ht="20.25" x14ac:dyDescent="0.3">
      <c r="A23" s="20" t="s">
        <v>146</v>
      </c>
    </row>
    <row r="24" spans="1:11" ht="20.25" x14ac:dyDescent="0.3">
      <c r="A24" s="20" t="s">
        <v>147</v>
      </c>
    </row>
    <row r="25" spans="1:11" ht="20.25" x14ac:dyDescent="0.3">
      <c r="A25" s="20" t="s">
        <v>148</v>
      </c>
    </row>
    <row r="26" spans="1:11" ht="20.25" x14ac:dyDescent="0.3">
      <c r="A26" s="20" t="s">
        <v>149</v>
      </c>
    </row>
    <row r="27" spans="1:11" ht="20.25" x14ac:dyDescent="0.3">
      <c r="A27" s="20" t="s">
        <v>150</v>
      </c>
    </row>
    <row r="28" spans="1:11" ht="20.25" x14ac:dyDescent="0.3">
      <c r="A28" s="20" t="s">
        <v>151</v>
      </c>
    </row>
    <row r="29" spans="1:11" ht="20.25" x14ac:dyDescent="0.3">
      <c r="A29" s="20" t="s">
        <v>152</v>
      </c>
    </row>
    <row r="30" spans="1:11" ht="20.25" x14ac:dyDescent="0.3">
      <c r="A30" s="20" t="s">
        <v>153</v>
      </c>
    </row>
    <row r="31" spans="1:11" ht="20.25" x14ac:dyDescent="0.3">
      <c r="A31" s="20" t="s">
        <v>154</v>
      </c>
    </row>
    <row r="32" spans="1:11" ht="20.25" x14ac:dyDescent="0.3">
      <c r="A32" s="20" t="s">
        <v>155</v>
      </c>
    </row>
    <row r="33" spans="1:1" ht="20.25" x14ac:dyDescent="0.3">
      <c r="A33" s="20" t="s">
        <v>156</v>
      </c>
    </row>
    <row r="34" spans="1:1" ht="20.25" x14ac:dyDescent="0.3">
      <c r="A34" s="20" t="s">
        <v>157</v>
      </c>
    </row>
    <row r="35" spans="1:1" ht="20.25" x14ac:dyDescent="0.3">
      <c r="A35" s="20" t="s">
        <v>158</v>
      </c>
    </row>
    <row r="36" spans="1:1" ht="20.25" x14ac:dyDescent="0.3">
      <c r="A36" s="20" t="s">
        <v>159</v>
      </c>
    </row>
    <row r="37" spans="1:1" ht="20.25" x14ac:dyDescent="0.3">
      <c r="A37" s="20" t="s">
        <v>160</v>
      </c>
    </row>
    <row r="38" spans="1:1" ht="20.25" x14ac:dyDescent="0.3">
      <c r="A38" s="20" t="s">
        <v>161</v>
      </c>
    </row>
    <row r="39" spans="1:1" ht="20.25" x14ac:dyDescent="0.3">
      <c r="A39" s="20" t="s">
        <v>162</v>
      </c>
    </row>
    <row r="40" spans="1:1" ht="20.25" x14ac:dyDescent="0.3">
      <c r="A40" s="20" t="s">
        <v>163</v>
      </c>
    </row>
    <row r="41" spans="1:1" ht="20.25" x14ac:dyDescent="0.3">
      <c r="A41" s="20" t="s">
        <v>164</v>
      </c>
    </row>
    <row r="42" spans="1:1" ht="20.25" x14ac:dyDescent="0.3">
      <c r="A42" s="20" t="s">
        <v>165</v>
      </c>
    </row>
    <row r="43" spans="1:1" ht="20.25" x14ac:dyDescent="0.3">
      <c r="A43" s="20" t="s">
        <v>166</v>
      </c>
    </row>
    <row r="44" spans="1:1" ht="20.25" x14ac:dyDescent="0.3">
      <c r="A44" s="20" t="s">
        <v>167</v>
      </c>
    </row>
    <row r="45" spans="1:1" ht="20.25" x14ac:dyDescent="0.3">
      <c r="A45" s="20" t="s">
        <v>168</v>
      </c>
    </row>
    <row r="46" spans="1:1" ht="20.25" x14ac:dyDescent="0.3">
      <c r="A46" s="20" t="s">
        <v>169</v>
      </c>
    </row>
    <row r="47" spans="1:1" ht="20.25" x14ac:dyDescent="0.3">
      <c r="A47" s="20" t="s">
        <v>170</v>
      </c>
    </row>
    <row r="48" spans="1:1" ht="20.25" x14ac:dyDescent="0.3">
      <c r="A48" s="20" t="s">
        <v>171</v>
      </c>
    </row>
    <row r="49" spans="1:1" ht="20.25" x14ac:dyDescent="0.3">
      <c r="A49" s="20" t="s">
        <v>172</v>
      </c>
    </row>
    <row r="50" spans="1:1" ht="20.25" x14ac:dyDescent="0.3">
      <c r="A50" s="20" t="s">
        <v>173</v>
      </c>
    </row>
    <row r="51" spans="1:1" ht="20.25" x14ac:dyDescent="0.3">
      <c r="A51" s="20" t="s">
        <v>174</v>
      </c>
    </row>
    <row r="52" spans="1:1" ht="20.25" x14ac:dyDescent="0.3">
      <c r="A52" s="20" t="s">
        <v>175</v>
      </c>
    </row>
    <row r="53" spans="1:1" ht="20.25" x14ac:dyDescent="0.3">
      <c r="A53" s="20" t="s">
        <v>176</v>
      </c>
    </row>
    <row r="54" spans="1:1" ht="20.25" x14ac:dyDescent="0.3">
      <c r="A54" s="20" t="s">
        <v>177</v>
      </c>
    </row>
    <row r="55" spans="1:1" ht="20.25" x14ac:dyDescent="0.3">
      <c r="A55" s="20" t="s">
        <v>178</v>
      </c>
    </row>
    <row r="56" spans="1:1" ht="20.25" x14ac:dyDescent="0.3">
      <c r="A56" s="20" t="s">
        <v>179</v>
      </c>
    </row>
    <row r="57" spans="1:1" ht="20.25" x14ac:dyDescent="0.3">
      <c r="A57" s="20" t="s">
        <v>180</v>
      </c>
    </row>
    <row r="58" spans="1:1" ht="20.25" x14ac:dyDescent="0.3">
      <c r="A58" s="20" t="s">
        <v>181</v>
      </c>
    </row>
    <row r="59" spans="1:1" ht="20.25" x14ac:dyDescent="0.3">
      <c r="A59" s="20" t="s">
        <v>182</v>
      </c>
    </row>
    <row r="60" spans="1:1" ht="20.25" x14ac:dyDescent="0.3">
      <c r="A60" s="20" t="s">
        <v>183</v>
      </c>
    </row>
    <row r="61" spans="1:1" ht="20.25" x14ac:dyDescent="0.3">
      <c r="A61" s="20" t="s">
        <v>184</v>
      </c>
    </row>
    <row r="62" spans="1:1" ht="20.25" x14ac:dyDescent="0.3">
      <c r="A62" s="20" t="s">
        <v>185</v>
      </c>
    </row>
    <row r="63" spans="1:1" ht="20.25" x14ac:dyDescent="0.3">
      <c r="A63" s="20" t="s">
        <v>186</v>
      </c>
    </row>
    <row r="64" spans="1:1" ht="20.25" x14ac:dyDescent="0.3">
      <c r="A64" s="20" t="s">
        <v>187</v>
      </c>
    </row>
    <row r="65" spans="1:1" ht="20.25" x14ac:dyDescent="0.3">
      <c r="A65" s="20" t="s">
        <v>188</v>
      </c>
    </row>
    <row r="66" spans="1:1" ht="20.25" x14ac:dyDescent="0.3">
      <c r="A66" s="20" t="s">
        <v>189</v>
      </c>
    </row>
    <row r="67" spans="1:1" ht="20.25" x14ac:dyDescent="0.3">
      <c r="A67" s="20" t="s">
        <v>190</v>
      </c>
    </row>
    <row r="68" spans="1:1" ht="20.25" x14ac:dyDescent="0.3">
      <c r="A68" s="20" t="s">
        <v>191</v>
      </c>
    </row>
    <row r="69" spans="1:1" ht="20.25" x14ac:dyDescent="0.3">
      <c r="A69" s="20" t="s">
        <v>192</v>
      </c>
    </row>
    <row r="70" spans="1:1" ht="20.25" x14ac:dyDescent="0.3">
      <c r="A70" s="20" t="s">
        <v>193</v>
      </c>
    </row>
    <row r="71" spans="1:1" ht="20.25" x14ac:dyDescent="0.3">
      <c r="A71" s="20" t="s">
        <v>194</v>
      </c>
    </row>
    <row r="72" spans="1:1" ht="20.25" x14ac:dyDescent="0.3">
      <c r="A72" s="20" t="s">
        <v>195</v>
      </c>
    </row>
    <row r="73" spans="1:1" ht="20.25" x14ac:dyDescent="0.3">
      <c r="A73" s="20" t="s">
        <v>196</v>
      </c>
    </row>
    <row r="74" spans="1:1" ht="20.25" x14ac:dyDescent="0.3">
      <c r="A74" s="20" t="s">
        <v>197</v>
      </c>
    </row>
    <row r="75" spans="1:1" ht="20.25" x14ac:dyDescent="0.3">
      <c r="A75" s="20" t="s">
        <v>198</v>
      </c>
    </row>
    <row r="76" spans="1:1" ht="20.25" x14ac:dyDescent="0.3">
      <c r="A76" s="20" t="s">
        <v>199</v>
      </c>
    </row>
    <row r="77" spans="1:1" ht="20.25" x14ac:dyDescent="0.3">
      <c r="A77" s="20" t="s">
        <v>200</v>
      </c>
    </row>
    <row r="78" spans="1:1" ht="20.25" x14ac:dyDescent="0.3">
      <c r="A78" s="20" t="s">
        <v>201</v>
      </c>
    </row>
    <row r="79" spans="1:1" ht="20.25" x14ac:dyDescent="0.3">
      <c r="A79" s="20" t="s">
        <v>202</v>
      </c>
    </row>
    <row r="80" spans="1:1" ht="20.25" x14ac:dyDescent="0.3">
      <c r="A80" s="20" t="s">
        <v>203</v>
      </c>
    </row>
    <row r="81" spans="1:1" ht="20.25" x14ac:dyDescent="0.3">
      <c r="A81" s="20" t="s">
        <v>204</v>
      </c>
    </row>
    <row r="82" spans="1:1" ht="20.25" x14ac:dyDescent="0.3">
      <c r="A82" s="20" t="s">
        <v>205</v>
      </c>
    </row>
    <row r="83" spans="1:1" ht="20.25" x14ac:dyDescent="0.3">
      <c r="A83" s="20" t="s">
        <v>206</v>
      </c>
    </row>
    <row r="84" spans="1:1" ht="20.25" x14ac:dyDescent="0.3">
      <c r="A84" s="20" t="s">
        <v>207</v>
      </c>
    </row>
    <row r="85" spans="1:1" ht="20.25" x14ac:dyDescent="0.3">
      <c r="A85" s="20" t="s">
        <v>208</v>
      </c>
    </row>
    <row r="86" spans="1:1" ht="20.25" x14ac:dyDescent="0.3">
      <c r="A86" s="20" t="s">
        <v>209</v>
      </c>
    </row>
    <row r="87" spans="1:1" ht="20.25" x14ac:dyDescent="0.3">
      <c r="A87" s="20" t="s">
        <v>210</v>
      </c>
    </row>
    <row r="88" spans="1:1" ht="20.25" x14ac:dyDescent="0.3">
      <c r="A88" s="20" t="s">
        <v>211</v>
      </c>
    </row>
    <row r="89" spans="1:1" ht="20.25" x14ac:dyDescent="0.3">
      <c r="A89" s="20" t="s">
        <v>212</v>
      </c>
    </row>
    <row r="90" spans="1:1" ht="20.25" x14ac:dyDescent="0.3">
      <c r="A90" s="20" t="s">
        <v>213</v>
      </c>
    </row>
    <row r="91" spans="1:1" ht="20.25" x14ac:dyDescent="0.3">
      <c r="A91" s="20" t="s">
        <v>214</v>
      </c>
    </row>
    <row r="92" spans="1:1" ht="20.25" x14ac:dyDescent="0.3">
      <c r="A92" s="20" t="s">
        <v>215</v>
      </c>
    </row>
    <row r="93" spans="1:1" ht="20.25" x14ac:dyDescent="0.3">
      <c r="A93" s="20" t="s">
        <v>216</v>
      </c>
    </row>
    <row r="94" spans="1:1" ht="20.25" x14ac:dyDescent="0.3">
      <c r="A94" s="20" t="s">
        <v>217</v>
      </c>
    </row>
    <row r="95" spans="1:1" ht="20.25" x14ac:dyDescent="0.3">
      <c r="A95" s="20" t="s">
        <v>218</v>
      </c>
    </row>
    <row r="96" spans="1:1" ht="20.25" x14ac:dyDescent="0.3">
      <c r="A96" s="20" t="s">
        <v>219</v>
      </c>
    </row>
    <row r="97" spans="1:1" ht="20.25" x14ac:dyDescent="0.3">
      <c r="A97" s="20" t="s">
        <v>220</v>
      </c>
    </row>
    <row r="98" spans="1:1" ht="20.25" x14ac:dyDescent="0.3">
      <c r="A98" s="20" t="s">
        <v>221</v>
      </c>
    </row>
    <row r="99" spans="1:1" ht="20.25" x14ac:dyDescent="0.3">
      <c r="A99" s="20" t="s">
        <v>222</v>
      </c>
    </row>
    <row r="100" spans="1:1" ht="20.25" x14ac:dyDescent="0.3">
      <c r="A100" s="20" t="s">
        <v>223</v>
      </c>
    </row>
    <row r="101" spans="1:1" ht="20.25" x14ac:dyDescent="0.3">
      <c r="A101" s="20" t="s">
        <v>224</v>
      </c>
    </row>
    <row r="102" spans="1:1" ht="20.25" x14ac:dyDescent="0.3">
      <c r="A102" s="20" t="s">
        <v>225</v>
      </c>
    </row>
    <row r="103" spans="1:1" ht="20.25" x14ac:dyDescent="0.3">
      <c r="A103" s="20" t="s">
        <v>226</v>
      </c>
    </row>
    <row r="104" spans="1:1" ht="20.25" x14ac:dyDescent="0.3">
      <c r="A104" s="20" t="s">
        <v>227</v>
      </c>
    </row>
    <row r="105" spans="1:1" ht="20.25" x14ac:dyDescent="0.3">
      <c r="A105" s="20" t="s">
        <v>228</v>
      </c>
    </row>
    <row r="106" spans="1:1" ht="20.25" x14ac:dyDescent="0.3">
      <c r="A106" s="20" t="s">
        <v>229</v>
      </c>
    </row>
    <row r="107" spans="1:1" ht="20.25" x14ac:dyDescent="0.3">
      <c r="A107" s="20" t="s">
        <v>230</v>
      </c>
    </row>
    <row r="108" spans="1:1" ht="20.25" x14ac:dyDescent="0.3">
      <c r="A108" s="20" t="s">
        <v>231</v>
      </c>
    </row>
    <row r="109" spans="1:1" ht="20.25" x14ac:dyDescent="0.3">
      <c r="A109" s="20" t="s">
        <v>232</v>
      </c>
    </row>
    <row r="110" spans="1:1" ht="20.25" x14ac:dyDescent="0.3">
      <c r="A110" s="20" t="s">
        <v>233</v>
      </c>
    </row>
    <row r="111" spans="1:1" ht="20.25" x14ac:dyDescent="0.3">
      <c r="A111" s="20" t="s">
        <v>234</v>
      </c>
    </row>
    <row r="112" spans="1:1" ht="20.25" x14ac:dyDescent="0.3">
      <c r="A112" s="20" t="s">
        <v>235</v>
      </c>
    </row>
  </sheetData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8" ma:contentTypeDescription="Create a new document." ma:contentTypeScope="" ma:versionID="89ef5dbd0beba369ec70b405bf78049b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0FA4F-469E-4224-B8A9-C006F0EAEB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6CCFA97-0BB1-48C4-8DA7-DF06A7231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0936B-415F-4673-9F6A-8AED8D44CA7D}">
  <ds:schemaRefs>
    <ds:schemaRef ds:uri="http://purl.org/dc/elements/1.1/"/>
    <ds:schemaRef ds:uri="http://schemas.microsoft.com/office/2006/metadata/properties"/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f28d41-ff1c-4c04-9a45-928cd394700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D0B7650-2E6B-4048-B7EA-15C275610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Cover</vt:lpstr>
      <vt:lpstr>Summary</vt:lpstr>
      <vt:lpstr>Sheet1</vt:lpstr>
      <vt:lpstr>Air_Noise</vt:lpstr>
      <vt:lpstr>Archaeology</vt:lpstr>
      <vt:lpstr>Beautification</vt:lpstr>
      <vt:lpstr>CountyList</vt:lpstr>
      <vt:lpstr>Ecology</vt:lpstr>
      <vt:lpstr>Facility_Compliance</vt:lpstr>
      <vt:lpstr>Field_Compliance</vt:lpstr>
      <vt:lpstr>HazMat</vt:lpstr>
      <vt:lpstr>Historic_Preservation</vt:lpstr>
      <vt:lpstr>Mitigation</vt:lpstr>
      <vt:lpstr>NEPA</vt:lpstr>
      <vt:lpstr>Permits</vt:lpstr>
      <vt:lpstr>Cover!Print_Area</vt:lpstr>
      <vt:lpstr>Study</vt:lpstr>
    </vt:vector>
  </TitlesOfParts>
  <Manager/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TDOT</dc:creator>
  <cp:keywords/>
  <dc:description/>
  <cp:lastModifiedBy>Natalie Lee</cp:lastModifiedBy>
  <cp:revision/>
  <dcterms:created xsi:type="dcterms:W3CDTF">2018-01-30T19:49:10Z</dcterms:created>
  <dcterms:modified xsi:type="dcterms:W3CDTF">2021-05-24T15:58:31Z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</Properties>
</file>